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codeName="{564CA151-5A5B-428A-3C10-775976492406}"/>
  <workbookPr codeName="ThisWorkbook" defaultThemeVersion="124226"/>
  <bookViews>
    <workbookView xWindow="65427" yWindow="65427" windowWidth="26301" windowHeight="14427" tabRatio="701" activeTab="3"/>
  </bookViews>
  <sheets>
    <sheet name="Guidelines" sheetId="58" r:id="rId1"/>
    <sheet name="Information" sheetId="50" r:id="rId2"/>
    <sheet name="All checkpoints" sheetId="52" r:id="rId3"/>
    <sheet name="Matrice de maturité" sheetId="47" r:id="rId4"/>
    <sheet name="Spider graph" sheetId="56" state="veryHidden" r:id="rId5"/>
    <sheet name="graphData" sheetId="55" state="veryHidden" r:id="rId6"/>
    <sheet name="baseData" sheetId="54" state="veryHidden" r:id="rId7"/>
  </sheets>
  <definedNames>
    <definedName name="checkpointIDtable">'baseData'!$C:$C</definedName>
    <definedName name="checkpoints">'Matrice de maturité'!$C$8:$AL$23</definedName>
    <definedName name="checkpointTable">'All checkpoints'!$A$4:$E$127</definedName>
    <definedName name="checkpointValues">'All checkpoints'!$D$5:$D$11,'All checkpoints'!$D$13:$D$19,'All checkpoints'!$D$21:$D$29,'All checkpoints'!$D$31:$D$38,'All checkpoints'!$D$40:$D$44,'All checkpoints'!$D$46:$D$52,'All checkpoints'!$D$54:$D$61,'All checkpoints'!$D$63:$D$67,'All checkpoints'!$D$69:$D$72,'All checkpoints'!$D$74:$D$82,'All checkpoints'!$D$84:$D$89,'All checkpoints'!$D$91:$D$96,'All checkpoints'!$D$98:$D$104,'All checkpoints'!$D$106:$D$112,'All checkpoints'!$D$114:$D$119,'All checkpoints'!$D$121:$D$127</definedName>
    <definedName name="checkpointWaarden">'All checkpoints'!$D:$D</definedName>
    <definedName name="chk" localSheetId="3">'Matrice de maturité'!$AL$23</definedName>
    <definedName name="chk_met">'Matrice de maturité'!$C$25</definedName>
    <definedName name="chk_na">'Matrice de maturité'!$C$27</definedName>
    <definedName name="chk_noColor">'Matrice de maturité'!$C$28</definedName>
    <definedName name="chk_notMet">'Matrice de maturité'!$C$26</definedName>
    <definedName name="chk1.1.1" localSheetId="2">'All checkpoints'!$A$5</definedName>
    <definedName name="chk1.1.1" localSheetId="3">'Matrice de maturité'!$C$8</definedName>
    <definedName name="chk1.1.2" localSheetId="2">'All checkpoints'!$A$6</definedName>
    <definedName name="chk1.1.2" localSheetId="3">'Matrice de maturité'!$G$8</definedName>
    <definedName name="chk1.1.3" localSheetId="2">'All checkpoints'!$A$7</definedName>
    <definedName name="chk1.1.3" localSheetId="3">'Matrice de maturité'!$K$8</definedName>
    <definedName name="chk1.2.1" localSheetId="2">'All checkpoints'!$A$8</definedName>
    <definedName name="chk1.2.1" localSheetId="3">'Matrice de maturité'!$O$8</definedName>
    <definedName name="chk1.2.2" localSheetId="2">'All checkpoints'!$A$9</definedName>
    <definedName name="chk1.2.2" localSheetId="3">'Matrice de maturité'!$U$8</definedName>
    <definedName name="chk1.3.1" localSheetId="2">'All checkpoints'!$A$10</definedName>
    <definedName name="chk1.3.1" localSheetId="3">'Matrice de maturité'!$AA$8</definedName>
    <definedName name="chk1.3.2" localSheetId="2">'All checkpoints'!$A$11</definedName>
    <definedName name="chk1.3.2" localSheetId="3">'Matrice de maturité'!$AG$8</definedName>
    <definedName name="chk10.1.1" localSheetId="2">'All checkpoints'!$A$74</definedName>
    <definedName name="chk10.1.1" localSheetId="3">'Matrice de maturité'!$C$17</definedName>
    <definedName name="chk10.1.2" localSheetId="2">'All checkpoints'!$A$75</definedName>
    <definedName name="chk10.1.2" localSheetId="3">'Matrice de maturité'!$G$17</definedName>
    <definedName name="chk10.1.3" localSheetId="2">'All checkpoints'!$A$76</definedName>
    <definedName name="chk10.1.3" localSheetId="3">'Matrice de maturité'!$K$17</definedName>
    <definedName name="chk10.2.1" localSheetId="2">'All checkpoints'!$A$77</definedName>
    <definedName name="chk10.2.1" localSheetId="3">'Matrice de maturité'!$O$17</definedName>
    <definedName name="chk10.2.2" localSheetId="2">'All checkpoints'!$A$78</definedName>
    <definedName name="chk10.2.2" localSheetId="3">'Matrice de maturité'!$R$17</definedName>
    <definedName name="chk10.2.3" localSheetId="2">'All checkpoints'!$A$79</definedName>
    <definedName name="chk10.2.3" localSheetId="3">'Matrice de maturité'!$U$17</definedName>
    <definedName name="chk10.2.4" localSheetId="2">'All checkpoints'!$A$80</definedName>
    <definedName name="chk10.2.4" localSheetId="3">'Matrice de maturité'!$X$17</definedName>
    <definedName name="chk10.3.1" localSheetId="2">'All checkpoints'!$A$81</definedName>
    <definedName name="chk10.3.1" localSheetId="3">'Matrice de maturité'!$AA$17</definedName>
    <definedName name="chk10.3.2" localSheetId="2">'All checkpoints'!$A$82</definedName>
    <definedName name="chk10.3.2" localSheetId="3">'Matrice de maturité'!$AG$17</definedName>
    <definedName name="chk11.1.1" localSheetId="2">'All checkpoints'!$A$84</definedName>
    <definedName name="chk11.1.1" localSheetId="3">'Matrice de maturité'!$C$18</definedName>
    <definedName name="chk11.1.2" localSheetId="2">'All checkpoints'!$A$85</definedName>
    <definedName name="chk11.1.2" localSheetId="3">'Matrice de maturité'!$I$18</definedName>
    <definedName name="chk11.2.1" localSheetId="2">'All checkpoints'!$A$86</definedName>
    <definedName name="chk11.2.1" localSheetId="3">'Matrice de maturité'!$O$18</definedName>
    <definedName name="chk11.2.2" localSheetId="2">'All checkpoints'!$A$87</definedName>
    <definedName name="chk11.2.2" localSheetId="3">'Matrice de maturité'!$U$18</definedName>
    <definedName name="chk11.3.1" localSheetId="2">'All checkpoints'!$A$88</definedName>
    <definedName name="chk11.3.1" localSheetId="3">'Matrice de maturité'!$AA$18</definedName>
    <definedName name="chk11.3.2" localSheetId="2">'All checkpoints'!$A$89</definedName>
    <definedName name="chk11.3.2" localSheetId="3">'Matrice de maturité'!$AG$18</definedName>
    <definedName name="chk12.1.1" localSheetId="2">'All checkpoints'!$A$91</definedName>
    <definedName name="chk12.1.1" localSheetId="3">'Matrice de maturité'!$C$19</definedName>
    <definedName name="chk12.2.1" localSheetId="2">'All checkpoints'!$A$92</definedName>
    <definedName name="chk12.2.1" localSheetId="3">'Matrice de maturité'!$O$19</definedName>
    <definedName name="chk12.3.1" localSheetId="2">'All checkpoints'!$A$93</definedName>
    <definedName name="chk12.3.1" localSheetId="3">'Matrice de maturité'!$AA$19</definedName>
    <definedName name="chk12.3.2" localSheetId="2">'All checkpoints'!$A$94</definedName>
    <definedName name="chk12.3.2" localSheetId="3">'Matrice de maturité'!$AD$19</definedName>
    <definedName name="chk12.3.3" localSheetId="2">'All checkpoints'!$A$95</definedName>
    <definedName name="chk12.3.3" localSheetId="3">'Matrice de maturité'!$AG$19</definedName>
    <definedName name="chk12.3.4" localSheetId="2">'All checkpoints'!$A$96</definedName>
    <definedName name="chk12.3.4" localSheetId="3">'Matrice de maturité'!$AJ$19</definedName>
    <definedName name="chk13.1.1" localSheetId="2">'All checkpoints'!$A$98</definedName>
    <definedName name="chk13.1.1" localSheetId="3">'Matrice de maturité'!$C$20</definedName>
    <definedName name="chk13.1.2" localSheetId="2">'All checkpoints'!$A$99</definedName>
    <definedName name="chk13.1.2" localSheetId="3">'Matrice de maturité'!$F$20</definedName>
    <definedName name="chk13.1.3" localSheetId="2">'All checkpoints'!$A$100</definedName>
    <definedName name="chk13.1.3" localSheetId="3">'Matrice de maturité'!$I$20</definedName>
    <definedName name="chk13.1.4" localSheetId="2">'All checkpoints'!$A$101</definedName>
    <definedName name="chk13.1.4" localSheetId="3">'Matrice de maturité'!$L$20</definedName>
    <definedName name="chk13.2.1" localSheetId="2">'All checkpoints'!$A$102</definedName>
    <definedName name="chk13.2.1" localSheetId="3">'Matrice de maturité'!$O$20</definedName>
    <definedName name="chk13.3.1" localSheetId="2">'All checkpoints'!$A$103</definedName>
    <definedName name="chk13.3.1" localSheetId="3">'Matrice de maturité'!$AA$20</definedName>
    <definedName name="chk13.3.2" localSheetId="2">'All checkpoints'!$A$104</definedName>
    <definedName name="chk13.3.2" localSheetId="3">'Matrice de maturité'!$AG$20</definedName>
    <definedName name="chk14.1.1" localSheetId="2">'All checkpoints'!$A$106</definedName>
    <definedName name="chk14.1.1" localSheetId="3">'Matrice de maturité'!$C$21</definedName>
    <definedName name="chk14.1.2" localSheetId="2">'All checkpoints'!$A$107</definedName>
    <definedName name="chk14.1.2" localSheetId="3">'Matrice de maturité'!$G$21</definedName>
    <definedName name="chk14.1.3" localSheetId="2">'All checkpoints'!$A$108</definedName>
    <definedName name="chk14.1.3" localSheetId="3">'Matrice de maturité'!$K$21</definedName>
    <definedName name="chk14.2.1" localSheetId="2">'All checkpoints'!$A$109</definedName>
    <definedName name="chk14.2.1" localSheetId="3">'Matrice de maturité'!$O$21</definedName>
    <definedName name="chk14.2.2" localSheetId="2">'All checkpoints'!$A$110</definedName>
    <definedName name="chk14.2.2" localSheetId="3">'Matrice de maturité'!$S$21</definedName>
    <definedName name="chk14.2.3" localSheetId="2">'All checkpoints'!$A$111</definedName>
    <definedName name="chk14.2.3" localSheetId="3">'Matrice de maturité'!$W$21</definedName>
    <definedName name="chk14.3.1" localSheetId="2">'All checkpoints'!$A$112</definedName>
    <definedName name="chk14.3.1" localSheetId="3">'Matrice de maturité'!$AA$21</definedName>
    <definedName name="chk15.1.1" localSheetId="2">'All checkpoints'!$A$114</definedName>
    <definedName name="chk15.1.1" localSheetId="3">'Matrice de maturité'!$C$22</definedName>
    <definedName name="chk15.1.2" localSheetId="2">'All checkpoints'!$A$115</definedName>
    <definedName name="chk15.1.2" localSheetId="3">'Matrice de maturité'!$I$22</definedName>
    <definedName name="chk15.2.1" localSheetId="2">'All checkpoints'!$A$116</definedName>
    <definedName name="chk15.2.1" localSheetId="3">'Matrice de maturité'!$O$22</definedName>
    <definedName name="chk15.3.1" localSheetId="2">'All checkpoints'!$A$117</definedName>
    <definedName name="chk15.3.1" localSheetId="3">'Matrice de maturité'!$AA$22</definedName>
    <definedName name="chk15.3.2" localSheetId="2">'All checkpoints'!$A$118</definedName>
    <definedName name="chk15.3.2" localSheetId="3">'Matrice de maturité'!$AE$22</definedName>
    <definedName name="chk15.3.3" localSheetId="2">'All checkpoints'!$A$119</definedName>
    <definedName name="chk15.3.3" localSheetId="3">'Matrice de maturité'!$AI$22</definedName>
    <definedName name="chk16.1.1" localSheetId="2">'All checkpoints'!$A$121</definedName>
    <definedName name="chk16.1.1" localSheetId="3">'Matrice de maturité'!$C$23</definedName>
    <definedName name="chk16.1.2" localSheetId="2">'All checkpoints'!$A$122</definedName>
    <definedName name="chk16.1.2" localSheetId="3">'Matrice de maturité'!$G$23</definedName>
    <definedName name="chk16.1.3" localSheetId="2">'All checkpoints'!$A$123</definedName>
    <definedName name="chk16.1.3" localSheetId="3">'Matrice de maturité'!$K$23</definedName>
    <definedName name="chk16.2.1" localSheetId="2">'All checkpoints'!$A$124</definedName>
    <definedName name="chk16.2.1" localSheetId="3">'Matrice de maturité'!$O$23</definedName>
    <definedName name="chk16.3.1" localSheetId="2">'All checkpoints'!$A$125</definedName>
    <definedName name="chk16.3.1" localSheetId="3">'Matrice de maturité'!$AA$23</definedName>
    <definedName name="chk16.3.2" localSheetId="2">'All checkpoints'!$A$126</definedName>
    <definedName name="chk16.3.2" localSheetId="3">'Matrice de maturité'!$AE$23</definedName>
    <definedName name="chk16.3.3" localSheetId="2">'All checkpoints'!$A$127</definedName>
    <definedName name="chk16.3.3" localSheetId="3">'Matrice de maturité'!$AI$23</definedName>
    <definedName name="chk2.1.1" localSheetId="2">'All checkpoints'!$A$13</definedName>
    <definedName name="chk2.1.1" localSheetId="3">'Matrice de maturité'!$C$9</definedName>
    <definedName name="chk2.1.2" localSheetId="2">'All checkpoints'!$A$14</definedName>
    <definedName name="chk2.1.2" localSheetId="3">'Matrice de maturité'!$F$9</definedName>
    <definedName name="chk2.1.3" localSheetId="2">'All checkpoints'!$A$15</definedName>
    <definedName name="chk2.1.3" localSheetId="3">'Matrice de maturité'!$I$9</definedName>
    <definedName name="chk2.1.4" localSheetId="2">'All checkpoints'!$A$16</definedName>
    <definedName name="chk2.1.4" localSheetId="3">'Matrice de maturité'!$L$9</definedName>
    <definedName name="chk2.2.1" localSheetId="2">'All checkpoints'!$A$17</definedName>
    <definedName name="chk2.2.1" localSheetId="3">'Matrice de maturité'!$O$9</definedName>
    <definedName name="chk2.3.1" localSheetId="2">'All checkpoints'!$A$18</definedName>
    <definedName name="chk2.3.1" localSheetId="3">'Matrice de maturité'!$AA$9</definedName>
    <definedName name="chk2.3.2" localSheetId="2">'All checkpoints'!$A$19</definedName>
    <definedName name="chk2.3.2" localSheetId="3">'Matrice de maturité'!$AG$9</definedName>
    <definedName name="chk3.1.1" localSheetId="2">'All checkpoints'!$A$21</definedName>
    <definedName name="chk3.1.1" localSheetId="3">'Matrice de maturité'!$C$10</definedName>
    <definedName name="chk3.1.2" localSheetId="2">'All checkpoints'!$A$22</definedName>
    <definedName name="chk3.1.2" localSheetId="3">'Matrice de maturité'!$F$10</definedName>
    <definedName name="chk3.1.3" localSheetId="2">'All checkpoints'!$A$23</definedName>
    <definedName name="chk3.1.3" localSheetId="3">'Matrice de maturité'!$I$10</definedName>
    <definedName name="chk3.1.4" localSheetId="2">'All checkpoints'!$A$24</definedName>
    <definedName name="chk3.1.4" localSheetId="3">'Matrice de maturité'!$L$10</definedName>
    <definedName name="chk3.2.1" localSheetId="2">'All checkpoints'!$A$25</definedName>
    <definedName name="chk3.2.1" localSheetId="3">'Matrice de maturité'!$O$10</definedName>
    <definedName name="chk3.2.2" localSheetId="2">'All checkpoints'!$A$26</definedName>
    <definedName name="chk3.2.2" localSheetId="3">'Matrice de maturité'!$S$10</definedName>
    <definedName name="chk3.2.3" localSheetId="2">'All checkpoints'!$A$27</definedName>
    <definedName name="chk3.2.3" localSheetId="3">'Matrice de maturité'!$W$10</definedName>
    <definedName name="chk3.3.1" localSheetId="2">'All checkpoints'!$A$28</definedName>
    <definedName name="chk3.3.1" localSheetId="3">'Matrice de maturité'!$AA$10</definedName>
    <definedName name="chk3.3.2" localSheetId="2">'All checkpoints'!$A$29</definedName>
    <definedName name="chk3.3.2" localSheetId="3">'Matrice de maturité'!$AG$10</definedName>
    <definedName name="chk4.1.1" localSheetId="2">'All checkpoints'!$A$31</definedName>
    <definedName name="chk4.1.1" localSheetId="3">'Matrice de maturité'!$C$11</definedName>
    <definedName name="chk4.1.2" localSheetId="2">'All checkpoints'!$A$32</definedName>
    <definedName name="chk4.1.2" localSheetId="3">'Matrice de maturité'!$F$11</definedName>
    <definedName name="chk4.1.3" localSheetId="2">'All checkpoints'!$A$33</definedName>
    <definedName name="chk4.1.3" localSheetId="3">'Matrice de maturité'!$I$11</definedName>
    <definedName name="chk4.1.4" localSheetId="2">'All checkpoints'!$A$34</definedName>
    <definedName name="chk4.1.4" localSheetId="3">'Matrice de maturité'!$L$11</definedName>
    <definedName name="chk4.2.1" localSheetId="2">'All checkpoints'!$A$35</definedName>
    <definedName name="chk4.2.1" localSheetId="3">'Matrice de maturité'!$O$11</definedName>
    <definedName name="chk4.2.2" localSheetId="2">'All checkpoints'!$A$36</definedName>
    <definedName name="chk4.2.2" localSheetId="3">'Matrice de maturité'!$U$11</definedName>
    <definedName name="chk4.3.1" localSheetId="2">'All checkpoints'!$A$37</definedName>
    <definedName name="chk4.3.1" localSheetId="3">'Matrice de maturité'!$AA$11</definedName>
    <definedName name="chk4.3.2" localSheetId="2">'All checkpoints'!$A$38</definedName>
    <definedName name="chk4.3.2" localSheetId="3">'Matrice de maturité'!$AG$11</definedName>
    <definedName name="chk5.1.1" localSheetId="2">'All checkpoints'!$A$40</definedName>
    <definedName name="chk5.1.1" localSheetId="3">'Matrice de maturité'!$C$12</definedName>
    <definedName name="chk5.1.2" localSheetId="2">'All checkpoints'!$A$41</definedName>
    <definedName name="chk5.1.2" localSheetId="3">'Matrice de maturité'!$I$12</definedName>
    <definedName name="chk5.2.1" localSheetId="2">'All checkpoints'!$A$42</definedName>
    <definedName name="chk5.2.1" localSheetId="3">'Matrice de maturité'!$O$12</definedName>
    <definedName name="chk5.2.2" localSheetId="2">'All checkpoints'!$A$43</definedName>
    <definedName name="chk5.2.2" localSheetId="3">'Matrice de maturité'!$U$12</definedName>
    <definedName name="chk5.3.1" localSheetId="2">'All checkpoints'!$A$44</definedName>
    <definedName name="chk5.3.1" localSheetId="3">'Matrice de maturité'!$AA$12</definedName>
    <definedName name="chk6.1.1" localSheetId="2">'All checkpoints'!$A$46</definedName>
    <definedName name="chk6.1.1" localSheetId="3">'Matrice de maturité'!$C$13</definedName>
    <definedName name="chk6.1.2" localSheetId="2">'All checkpoints'!$A$47</definedName>
    <definedName name="chk6.1.2" localSheetId="3">'Matrice de maturité'!$G$13</definedName>
    <definedName name="chk6.1.3" localSheetId="2">'All checkpoints'!$A$48</definedName>
    <definedName name="chk6.1.3" localSheetId="3">'Matrice de maturité'!$K$13</definedName>
    <definedName name="chk6.2.1" localSheetId="2">'All checkpoints'!$A$49</definedName>
    <definedName name="chk6.2.1" localSheetId="3">'Matrice de maturité'!$O$13</definedName>
    <definedName name="chk6.2.2" localSheetId="2">'All checkpoints'!$A$50</definedName>
    <definedName name="chk6.2.2" localSheetId="3">'Matrice de maturité'!$S$13</definedName>
    <definedName name="chk6.2.3" localSheetId="2">'All checkpoints'!$A$51</definedName>
    <definedName name="chk6.2.3" localSheetId="3">'Matrice de maturité'!$W$13</definedName>
    <definedName name="chk6.3.1" localSheetId="2">'All checkpoints'!$A$52</definedName>
    <definedName name="chk6.3.1" localSheetId="3">'Matrice de maturité'!$AA$13</definedName>
    <definedName name="chk7.1.1" localSheetId="2">'All checkpoints'!$A$54</definedName>
    <definedName name="chk7.1.1" localSheetId="3">'Matrice de maturité'!$C$14</definedName>
    <definedName name="chk7.1.2" localSheetId="2">'All checkpoints'!$A$55</definedName>
    <definedName name="chk7.1.2" localSheetId="3">'Matrice de maturité'!$G$14</definedName>
    <definedName name="chk7.1.3" localSheetId="2">'All checkpoints'!$A$56</definedName>
    <definedName name="chk7.1.3" localSheetId="3">'Matrice de maturité'!$K$14</definedName>
    <definedName name="chk7.2.1" localSheetId="2">'All checkpoints'!$A$57</definedName>
    <definedName name="chk7.2.1" localSheetId="3">'Matrice de maturité'!$O$14</definedName>
    <definedName name="chk7.2.2" localSheetId="2">'All checkpoints'!$A$58</definedName>
    <definedName name="chk7.2.2" localSheetId="3">'Matrice de maturité'!$S$14</definedName>
    <definedName name="chk7.2.3" localSheetId="2">'All checkpoints'!$A$59</definedName>
    <definedName name="chk7.2.3" localSheetId="3">'Matrice de maturité'!$W$14</definedName>
    <definedName name="chk7.3.1" localSheetId="2">'All checkpoints'!$A$60</definedName>
    <definedName name="chk7.3.1" localSheetId="3">'Matrice de maturité'!$AA$14</definedName>
    <definedName name="chk7.3.2" localSheetId="2">'All checkpoints'!$A$61</definedName>
    <definedName name="chk7.3.2" localSheetId="3">'Matrice de maturité'!$AG$14</definedName>
    <definedName name="chk8.1.1" localSheetId="2">'All checkpoints'!$A$63</definedName>
    <definedName name="chk8.1.1" localSheetId="3">'Matrice de maturité'!$C$15</definedName>
    <definedName name="chk8.1.2" localSheetId="2">'All checkpoints'!$A$64</definedName>
    <definedName name="chk8.1.2" localSheetId="3">'Matrice de maturité'!$I$15</definedName>
    <definedName name="chk8.2.1" localSheetId="2">'All checkpoints'!$A$65</definedName>
    <definedName name="chk8.2.1" localSheetId="3">'Matrice de maturité'!$O$15</definedName>
    <definedName name="chk8.2.2" localSheetId="2">'All checkpoints'!$A$66</definedName>
    <definedName name="chk8.2.2" localSheetId="3">'Matrice de maturité'!$U$15</definedName>
    <definedName name="chk8.3.1" localSheetId="2">'All checkpoints'!$A$67</definedName>
    <definedName name="chk8.3.1" localSheetId="3">'Matrice de maturité'!$AA$15</definedName>
    <definedName name="chk9.1.1" localSheetId="2">'All checkpoints'!$A$69</definedName>
    <definedName name="chk9.1.1" localSheetId="3">'Matrice de maturité'!$C$16</definedName>
    <definedName name="chk9.2.1" localSheetId="2">'All checkpoints'!$A$70</definedName>
    <definedName name="chk9.2.1" localSheetId="3">'Matrice de maturité'!$O$16</definedName>
    <definedName name="chk9.3.1" localSheetId="2">'All checkpoints'!$A$71</definedName>
    <definedName name="chk9.3.1" localSheetId="3">'Matrice de maturité'!$AA$16</definedName>
    <definedName name="chk9.3.2" localSheetId="2">'All checkpoints'!$A$72</definedName>
    <definedName name="chk9.3.2" localSheetId="3">'Matrice de maturité'!$AG$16</definedName>
    <definedName name="chooseKA">'All checkpoints'!$E$1</definedName>
    <definedName name="cls1.1.1" localSheetId="2">'All checkpoints'!$B$5</definedName>
    <definedName name="cls1.1.2" localSheetId="2">'All checkpoints'!$B$6</definedName>
    <definedName name="cls1.1.3" localSheetId="2">'All checkpoints'!$B$7</definedName>
    <definedName name="cls1.2.1" localSheetId="2">'All checkpoints'!$B$8</definedName>
    <definedName name="cls1.2.2" localSheetId="2">'All checkpoints'!$B$9</definedName>
    <definedName name="cls1.3.1" localSheetId="2">'All checkpoints'!$B$10</definedName>
    <definedName name="cls1.3.2" localSheetId="2">'All checkpoints'!$B$11</definedName>
    <definedName name="cls10.1.1" localSheetId="2">'All checkpoints'!$B$74</definedName>
    <definedName name="cls10.1.2" localSheetId="2">'All checkpoints'!$B$75</definedName>
    <definedName name="cls10.1.3" localSheetId="2">'All checkpoints'!$B$76</definedName>
    <definedName name="cls10.2.1" localSheetId="2">'All checkpoints'!$B$77</definedName>
    <definedName name="cls10.2.2" localSheetId="2">'All checkpoints'!$B$78</definedName>
    <definedName name="cls10.2.3" localSheetId="2">'All checkpoints'!$B$79</definedName>
    <definedName name="cls10.2.4" localSheetId="2">'All checkpoints'!$B$80</definedName>
    <definedName name="cls10.3.1" localSheetId="2">'All checkpoints'!$B$81</definedName>
    <definedName name="cls10.3.2" localSheetId="2">'All checkpoints'!$B$82</definedName>
    <definedName name="cls11.1.1" localSheetId="2">'All checkpoints'!$B$84</definedName>
    <definedName name="cls11.1.2" localSheetId="2">'All checkpoints'!$B$85</definedName>
    <definedName name="cls11.2.1" localSheetId="2">'All checkpoints'!$B$86</definedName>
    <definedName name="cls11.2.2" localSheetId="2">'All checkpoints'!$B$87</definedName>
    <definedName name="cls11.3.1" localSheetId="2">'All checkpoints'!$B$88</definedName>
    <definedName name="cls11.3.2" localSheetId="2">'All checkpoints'!$B$89</definedName>
    <definedName name="cls12.1.1" localSheetId="2">'All checkpoints'!$B$91</definedName>
    <definedName name="cls12.2.1" localSheetId="2">'All checkpoints'!$B$92</definedName>
    <definedName name="cls12.3.1" localSheetId="2">'All checkpoints'!$B$93</definedName>
    <definedName name="cls12.3.2" localSheetId="2">'All checkpoints'!$B$94</definedName>
    <definedName name="cls12.3.3" localSheetId="2">'All checkpoints'!$B$95</definedName>
    <definedName name="cls12.3.4" localSheetId="2">'All checkpoints'!$B$96</definedName>
    <definedName name="cls13.1.1" localSheetId="2">'All checkpoints'!$B$98</definedName>
    <definedName name="cls13.1.2" localSheetId="2">'All checkpoints'!$B$99</definedName>
    <definedName name="cls13.1.3" localSheetId="2">'All checkpoints'!$B$100</definedName>
    <definedName name="cls13.1.4" localSheetId="2">'All checkpoints'!$B$101</definedName>
    <definedName name="cls13.2.1" localSheetId="2">'All checkpoints'!$B$102</definedName>
    <definedName name="cls13.3.1" localSheetId="2">'All checkpoints'!$B$103</definedName>
    <definedName name="cls13.3.2" localSheetId="2">'All checkpoints'!$B$104</definedName>
    <definedName name="cls14.1.1" localSheetId="2">'All checkpoints'!$B$106</definedName>
    <definedName name="cls14.1.2" localSheetId="2">'All checkpoints'!$B$107</definedName>
    <definedName name="cls14.1.3" localSheetId="2">'All checkpoints'!$B$108</definedName>
    <definedName name="cls14.2.1" localSheetId="2">'All checkpoints'!$B$109</definedName>
    <definedName name="cls14.2.2" localSheetId="2">'All checkpoints'!$B$110</definedName>
    <definedName name="cls14.2.3" localSheetId="2">'All checkpoints'!$B$111</definedName>
    <definedName name="cls14.3.1" localSheetId="2">'All checkpoints'!$B$112</definedName>
    <definedName name="cls15.1.1" localSheetId="2">'All checkpoints'!$B$114</definedName>
    <definedName name="cls15.1.2" localSheetId="2">'All checkpoints'!$B$115</definedName>
    <definedName name="cls15.2.1" localSheetId="2">'All checkpoints'!$B$116</definedName>
    <definedName name="cls15.3.1" localSheetId="2">'All checkpoints'!$B$117</definedName>
    <definedName name="cls15.3.2" localSheetId="2">'All checkpoints'!$B$118</definedName>
    <definedName name="cls15.3.3" localSheetId="2">'All checkpoints'!$B$119</definedName>
    <definedName name="cls16.1.1" localSheetId="2">'All checkpoints'!$B$121</definedName>
    <definedName name="cls16.1.2" localSheetId="2">'All checkpoints'!$B$122</definedName>
    <definedName name="cls16.1.3" localSheetId="2">'All checkpoints'!$B$123</definedName>
    <definedName name="cls16.2.1" localSheetId="2">'All checkpoints'!$B$124</definedName>
    <definedName name="cls16.3.1" localSheetId="2">'All checkpoints'!$B$125</definedName>
    <definedName name="cls16.3.2" localSheetId="2">'All checkpoints'!$B$126</definedName>
    <definedName name="cls16.3.3" localSheetId="2">'All checkpoints'!$B$127</definedName>
    <definedName name="cls2.1.1" localSheetId="2">'All checkpoints'!$B$13</definedName>
    <definedName name="cls2.1.2" localSheetId="2">'All checkpoints'!$B$14</definedName>
    <definedName name="cls2.1.3" localSheetId="2">'All checkpoints'!$B$15</definedName>
    <definedName name="cls2.1.4" localSheetId="2">'All checkpoints'!$B$16</definedName>
    <definedName name="cls2.2.1" localSheetId="2">'All checkpoints'!$B$17</definedName>
    <definedName name="cls2.3.1" localSheetId="2">'All checkpoints'!$B$18</definedName>
    <definedName name="cls2.3.2" localSheetId="2">'All checkpoints'!$B$19</definedName>
    <definedName name="cls3.1.1" localSheetId="2">'All checkpoints'!$B$21</definedName>
    <definedName name="cls3.1.2" localSheetId="2">'All checkpoints'!$B$22</definedName>
    <definedName name="cls3.1.3" localSheetId="2">'All checkpoints'!$B$23</definedName>
    <definedName name="cls3.1.4" localSheetId="2">'All checkpoints'!$B$24</definedName>
    <definedName name="cls3.2.1" localSheetId="2">'All checkpoints'!$B$25</definedName>
    <definedName name="cls3.2.2" localSheetId="2">'All checkpoints'!$B$26</definedName>
    <definedName name="cls3.2.3" localSheetId="2">'All checkpoints'!$B$27</definedName>
    <definedName name="cls3.3.1" localSheetId="2">'All checkpoints'!$B$28</definedName>
    <definedName name="cls3.3.2" localSheetId="2">'All checkpoints'!$B$29</definedName>
    <definedName name="cls4.1.1" localSheetId="2">'All checkpoints'!$B$31</definedName>
    <definedName name="cls4.1.2" localSheetId="2">'All checkpoints'!$B$32</definedName>
    <definedName name="cls4.1.3" localSheetId="2">'All checkpoints'!$B$33</definedName>
    <definedName name="cls4.1.4" localSheetId="2">'All checkpoints'!$B$34</definedName>
    <definedName name="cls4.2.1" localSheetId="2">'All checkpoints'!$B$35</definedName>
    <definedName name="cls4.2.2" localSheetId="2">'All checkpoints'!$B$36</definedName>
    <definedName name="cls4.3.1" localSheetId="2">'All checkpoints'!$B$37</definedName>
    <definedName name="cls4.3.2" localSheetId="2">'All checkpoints'!$B$38</definedName>
    <definedName name="cls5.1.1" localSheetId="2">'All checkpoints'!$B$40</definedName>
    <definedName name="cls5.1.2" localSheetId="2">'All checkpoints'!$B$41</definedName>
    <definedName name="cls5.2.1" localSheetId="2">'All checkpoints'!$B$42</definedName>
    <definedName name="cls5.2.2" localSheetId="2">'All checkpoints'!$B$43</definedName>
    <definedName name="cls5.3.1" localSheetId="2">'All checkpoints'!$B$44</definedName>
    <definedName name="cls6.1.1" localSheetId="2">'All checkpoints'!$B$46</definedName>
    <definedName name="cls6.1.2" localSheetId="2">'All checkpoints'!$B$47</definedName>
    <definedName name="cls6.1.3" localSheetId="2">'All checkpoints'!$B$48</definedName>
    <definedName name="cls6.2.1" localSheetId="2">'All checkpoints'!$B$49</definedName>
    <definedName name="cls6.2.2" localSheetId="2">'All checkpoints'!$B$50</definedName>
    <definedName name="cls6.2.3" localSheetId="2">'All checkpoints'!$B$51</definedName>
    <definedName name="cls6.3.1" localSheetId="2">'All checkpoints'!$B$52</definedName>
    <definedName name="cls7.1.1" localSheetId="2">'All checkpoints'!$B$54</definedName>
    <definedName name="cls7.1.2" localSheetId="2">'All checkpoints'!$B$55</definedName>
    <definedName name="cls7.1.3" localSheetId="2">'All checkpoints'!$B$56</definedName>
    <definedName name="cls7.2.1" localSheetId="2">'All checkpoints'!$B$57</definedName>
    <definedName name="cls7.2.2" localSheetId="2">'All checkpoints'!$B$58</definedName>
    <definedName name="cls7.2.3" localSheetId="2">'All checkpoints'!$B$59</definedName>
    <definedName name="cls7.3.1" localSheetId="2">'All checkpoints'!$B$60</definedName>
    <definedName name="cls7.3.2" localSheetId="2">'All checkpoints'!$B$61</definedName>
    <definedName name="cls8.1.1" localSheetId="2">'All checkpoints'!$B$63</definedName>
    <definedName name="cls8.1.2" localSheetId="2">'All checkpoints'!$B$64</definedName>
    <definedName name="cls8.2.1" localSheetId="2">'All checkpoints'!$B$65</definedName>
    <definedName name="cls8.2.2" localSheetId="2">'All checkpoints'!$B$66</definedName>
    <definedName name="cls8.3.1" localSheetId="2">'All checkpoints'!$B$67</definedName>
    <definedName name="cls9.1.1" localSheetId="2">'All checkpoints'!$B$69</definedName>
    <definedName name="cls9.2.1" localSheetId="2">'All checkpoints'!$B$70</definedName>
    <definedName name="cls9.3.1" localSheetId="2">'All checkpoints'!$B$71</definedName>
    <definedName name="cls9.3.2" localSheetId="2">'All checkpoints'!$B$72</definedName>
    <definedName name="companyName">'Information'!$C$8</definedName>
    <definedName name="keyAreaNames">'baseData'!$A$1:$A$16</definedName>
    <definedName name="keyAreas">'baseData'!$A$1:$B$16</definedName>
    <definedName name="matrixKA1">'graphData'!$G$1:$AP$1</definedName>
    <definedName name="matrixKA10">'graphData'!$G$10:$AP$10</definedName>
    <definedName name="matrixKA11">'graphData'!$G$11:$AO$11</definedName>
    <definedName name="matrixKA12">'graphData'!$G$12:$AP$12</definedName>
    <definedName name="matrixKA13">'graphData'!$G$13:$AP$13</definedName>
    <definedName name="matrixKA14">'graphData'!$G$14:$AP$14</definedName>
    <definedName name="matrixKA15">'graphData'!$G$15:$AP$15</definedName>
    <definedName name="matrixKA16">'graphData'!$G$16:$AP$16</definedName>
    <definedName name="matrixKA2">'graphData'!$G$2:$AP$2</definedName>
    <definedName name="matrixKA3">'graphData'!$G$3:$AP$3</definedName>
    <definedName name="matrixKA4">'graphData'!$G$4:$AP$4</definedName>
    <definedName name="matrixKA5">'graphData'!$G$5:$AP$5</definedName>
    <definedName name="matrixKA6">'graphData'!$G$6:$AP$6</definedName>
    <definedName name="matrixKA7">'graphData'!$G$7:$AP$7</definedName>
    <definedName name="matrixKA8">'graphData'!$G$8:$AP$8</definedName>
    <definedName name="matrixKA9">'graphData'!$G$9:$AP$9</definedName>
    <definedName name="nameKA01">'All checkpoints'!$A$4</definedName>
    <definedName name="nameKA02">'All checkpoints'!$A$12</definedName>
    <definedName name="nameKA03">'All checkpoints'!$A$20</definedName>
    <definedName name="nameKA04">'All checkpoints'!$A$30</definedName>
    <definedName name="nameKA05">'All checkpoints'!$A$39</definedName>
    <definedName name="nameKA06">'All checkpoints'!$A$45</definedName>
    <definedName name="nameKA07">'All checkpoints'!$A$53</definedName>
    <definedName name="nameKA08">'All checkpoints'!$A$62</definedName>
    <definedName name="nameKA09">'All checkpoints'!$A$68</definedName>
    <definedName name="nameKA10">'All checkpoints'!$A$73</definedName>
    <definedName name="nameKA11">'All checkpoints'!$A$83</definedName>
    <definedName name="nameKA12">'All checkpoints'!$A$90</definedName>
    <definedName name="nameKA13">'All checkpoints'!$A$97</definedName>
    <definedName name="nameKA14">'All checkpoints'!$A$105</definedName>
    <definedName name="nameKA15">'All checkpoints'!$A$113</definedName>
    <definedName name="nameKA16">'All checkpoints'!$A$120</definedName>
    <definedName name="nbrNAO">'graphData'!$E$24</definedName>
    <definedName name="nbrNAP">'graphData'!$E$22</definedName>
    <definedName name="nbrNAT">'graphData'!$E$23</definedName>
    <definedName name="nbrNoO">'graphData'!$F$24</definedName>
    <definedName name="nbrNoP">'graphData'!$F$22</definedName>
    <definedName name="nbrNoT">'graphData'!$F$23</definedName>
    <definedName name="nbrYesO">'graphData'!$D$24</definedName>
    <definedName name="nbrYesP">'graphData'!$D$22</definedName>
    <definedName name="nbrYesT">'graphData'!$D$23</definedName>
    <definedName name="note1.1.1" localSheetId="2">'All checkpoints'!$E$5</definedName>
    <definedName name="note1.1.2" localSheetId="2">'All checkpoints'!$E$6</definedName>
    <definedName name="note1.1.3" localSheetId="2">'All checkpoints'!$E$7</definedName>
    <definedName name="note1.2.1" localSheetId="2">'All checkpoints'!$E$8</definedName>
    <definedName name="note1.2.2" localSheetId="2">'All checkpoints'!$E$9</definedName>
    <definedName name="note1.3.1" localSheetId="2">'All checkpoints'!$E$10</definedName>
    <definedName name="note1.3.2" localSheetId="2">'All checkpoints'!$E$11</definedName>
    <definedName name="note10.1.1" localSheetId="2">'All checkpoints'!$E$74</definedName>
    <definedName name="note10.1.2" localSheetId="2">'All checkpoints'!$E$75</definedName>
    <definedName name="note10.1.3" localSheetId="2">'All checkpoints'!$E$76</definedName>
    <definedName name="note10.2.1" localSheetId="2">'All checkpoints'!$E$77</definedName>
    <definedName name="note10.2.2" localSheetId="2">'All checkpoints'!$E$78</definedName>
    <definedName name="note10.2.3" localSheetId="2">'All checkpoints'!$E$79</definedName>
    <definedName name="note10.2.4" localSheetId="2">'All checkpoints'!$E$80</definedName>
    <definedName name="note10.3.1" localSheetId="2">'All checkpoints'!$E$81</definedName>
    <definedName name="note10.3.2" localSheetId="2">'All checkpoints'!$E$82</definedName>
    <definedName name="note11.1.1" localSheetId="2">'All checkpoints'!$E$84</definedName>
    <definedName name="note11.1.2" localSheetId="2">'All checkpoints'!$E$85</definedName>
    <definedName name="note11.2.1" localSheetId="2">'All checkpoints'!$E$86</definedName>
    <definedName name="note11.2.2" localSheetId="2">'All checkpoints'!$E$87</definedName>
    <definedName name="note11.3.1" localSheetId="2">'All checkpoints'!$E$88</definedName>
    <definedName name="note11.3.2" localSheetId="2">'All checkpoints'!$E$89</definedName>
    <definedName name="note12.1.1" localSheetId="2">'All checkpoints'!$E$91</definedName>
    <definedName name="note12.2.1" localSheetId="2">'All checkpoints'!$E$92</definedName>
    <definedName name="note12.3.1" localSheetId="2">'All checkpoints'!$E$93</definedName>
    <definedName name="note12.3.2" localSheetId="2">'All checkpoints'!$E$94</definedName>
    <definedName name="note12.3.3" localSheetId="2">'All checkpoints'!$E$95</definedName>
    <definedName name="note12.3.4" localSheetId="2">'All checkpoints'!$E$96</definedName>
    <definedName name="note13.1.1" localSheetId="2">'All checkpoints'!$E$98</definedName>
    <definedName name="note13.1.2" localSheetId="2">'All checkpoints'!$E$99</definedName>
    <definedName name="note13.1.3" localSheetId="2">'All checkpoints'!$E$100</definedName>
    <definedName name="note13.1.4" localSheetId="2">'All checkpoints'!$E$101</definedName>
    <definedName name="note13.2.1" localSheetId="2">'All checkpoints'!$E$102</definedName>
    <definedName name="note13.3.1" localSheetId="2">'All checkpoints'!$E$103</definedName>
    <definedName name="note13.3.2" localSheetId="2">'All checkpoints'!$E$104</definedName>
    <definedName name="note14.1.1" localSheetId="2">'All checkpoints'!$E$106</definedName>
    <definedName name="note14.1.2" localSheetId="2">'All checkpoints'!$E$107</definedName>
    <definedName name="note14.1.3" localSheetId="2">'All checkpoints'!$E$108</definedName>
    <definedName name="note14.2.1" localSheetId="2">'All checkpoints'!$E$109</definedName>
    <definedName name="note14.2.2" localSheetId="2">'All checkpoints'!$E$110</definedName>
    <definedName name="note14.2.3" localSheetId="2">'All checkpoints'!$E$111</definedName>
    <definedName name="note14.3.1" localSheetId="2">'All checkpoints'!$E$112</definedName>
    <definedName name="note15.1.1" localSheetId="2">'All checkpoints'!$E$114</definedName>
    <definedName name="note15.1.2" localSheetId="2">'All checkpoints'!$E$115</definedName>
    <definedName name="note15.2.1" localSheetId="2">'All checkpoints'!$E$116</definedName>
    <definedName name="note15.3.1" localSheetId="2">'All checkpoints'!$E$117</definedName>
    <definedName name="note15.3.2" localSheetId="2">'All checkpoints'!$E$118</definedName>
    <definedName name="note15.3.3" localSheetId="2">'All checkpoints'!$E$119</definedName>
    <definedName name="note16.1.1" localSheetId="2">'All checkpoints'!$E$121</definedName>
    <definedName name="note16.1.2" localSheetId="2">'All checkpoints'!$E$122</definedName>
    <definedName name="note16.1.3" localSheetId="2">'All checkpoints'!$E$123</definedName>
    <definedName name="note16.2.1" localSheetId="2">'All checkpoints'!$E$124</definedName>
    <definedName name="note16.3.1" localSheetId="2">'All checkpoints'!$E$125</definedName>
    <definedName name="note16.3.2" localSheetId="2">'All checkpoints'!$E$126</definedName>
    <definedName name="note16.3.3" localSheetId="2">'All checkpoints'!$E$127</definedName>
    <definedName name="note2.1.1" localSheetId="2">'All checkpoints'!$E$13</definedName>
    <definedName name="note2.1.2" localSheetId="2">'All checkpoints'!$E$14</definedName>
    <definedName name="note2.1.3" localSheetId="2">'All checkpoints'!$E$15</definedName>
    <definedName name="note2.1.4" localSheetId="2">'All checkpoints'!$E$16</definedName>
    <definedName name="note2.2.1" localSheetId="2">'All checkpoints'!$E$17</definedName>
    <definedName name="note2.3.1" localSheetId="2">'All checkpoints'!$E$18</definedName>
    <definedName name="note2.3.2" localSheetId="2">'All checkpoints'!$E$19</definedName>
    <definedName name="note3.1.1" localSheetId="2">'All checkpoints'!$E$21</definedName>
    <definedName name="note3.1.2" localSheetId="2">'All checkpoints'!$E$22</definedName>
    <definedName name="note3.1.3" localSheetId="2">'All checkpoints'!$E$23</definedName>
    <definedName name="note3.1.4" localSheetId="2">'All checkpoints'!$E$24</definedName>
    <definedName name="note3.2.1" localSheetId="2">'All checkpoints'!$E$25</definedName>
    <definedName name="note3.2.2" localSheetId="2">'All checkpoints'!$E$26</definedName>
    <definedName name="note3.2.3" localSheetId="2">'All checkpoints'!$E$27</definedName>
    <definedName name="note3.3.1" localSheetId="2">'All checkpoints'!$E$28</definedName>
    <definedName name="note3.3.2" localSheetId="2">'All checkpoints'!$E$29</definedName>
    <definedName name="note4.1.1" localSheetId="2">'All checkpoints'!$E$31</definedName>
    <definedName name="note4.1.2" localSheetId="2">'All checkpoints'!$E$32</definedName>
    <definedName name="note4.1.3" localSheetId="2">'All checkpoints'!$E$33</definedName>
    <definedName name="note4.1.4" localSheetId="2">'All checkpoints'!$E$34</definedName>
    <definedName name="note4.2.1" localSheetId="2">'All checkpoints'!$E$35</definedName>
    <definedName name="note4.2.2" localSheetId="2">'All checkpoints'!$E$36</definedName>
    <definedName name="note4.3.1" localSheetId="2">'All checkpoints'!$E$37</definedName>
    <definedName name="note4.3.2" localSheetId="2">'All checkpoints'!$E$38</definedName>
    <definedName name="note5.1.1" localSheetId="2">'All checkpoints'!$E$40</definedName>
    <definedName name="note5.1.2" localSheetId="2">'All checkpoints'!$E$41</definedName>
    <definedName name="note5.2.1" localSheetId="2">'All checkpoints'!$E$42</definedName>
    <definedName name="note5.2.2" localSheetId="2">'All checkpoints'!$E$43</definedName>
    <definedName name="note5.3.1" localSheetId="2">'All checkpoints'!$E$44</definedName>
    <definedName name="note6.1.1" localSheetId="2">'All checkpoints'!$E$46</definedName>
    <definedName name="note6.1.2" localSheetId="2">'All checkpoints'!$E$47</definedName>
    <definedName name="note6.1.3" localSheetId="2">'All checkpoints'!$E$48</definedName>
    <definedName name="note6.2.1" localSheetId="2">'All checkpoints'!$E$49</definedName>
    <definedName name="note6.2.2" localSheetId="2">'All checkpoints'!$E$50</definedName>
    <definedName name="note6.2.3" localSheetId="2">'All checkpoints'!$E$51</definedName>
    <definedName name="note6.3.1" localSheetId="2">'All checkpoints'!$E$52</definedName>
    <definedName name="note7.1.1" localSheetId="2">'All checkpoints'!$E$54</definedName>
    <definedName name="note7.1.2" localSheetId="2">'All checkpoints'!$E$55</definedName>
    <definedName name="note7.1.3" localSheetId="2">'All checkpoints'!$E$56</definedName>
    <definedName name="note7.2.1" localSheetId="2">'All checkpoints'!$E$57</definedName>
    <definedName name="note7.2.2" localSheetId="2">'All checkpoints'!$E$58</definedName>
    <definedName name="note7.2.3" localSheetId="2">'All checkpoints'!$E$59</definedName>
    <definedName name="note7.3.1" localSheetId="2">'All checkpoints'!$E$60</definedName>
    <definedName name="note7.3.2" localSheetId="2">'All checkpoints'!$E$61</definedName>
    <definedName name="note8.1.1" localSheetId="2">'All checkpoints'!$E$63</definedName>
    <definedName name="note8.1.2" localSheetId="2">'All checkpoints'!$E$64</definedName>
    <definedName name="note8.2.1" localSheetId="2">'All checkpoints'!$E$65</definedName>
    <definedName name="note8.2.2" localSheetId="2">'All checkpoints'!$E$66</definedName>
    <definedName name="note8.3.1" localSheetId="2">'All checkpoints'!$E$67</definedName>
    <definedName name="note9.1.1" localSheetId="2">'All checkpoints'!$E$69</definedName>
    <definedName name="note9.2.1" localSheetId="2">'All checkpoints'!$E$70</definedName>
    <definedName name="note9.3.1" localSheetId="2">'All checkpoints'!$E$71</definedName>
    <definedName name="note9.3.2" localSheetId="2">'All checkpoints'!$E$72</definedName>
    <definedName name="projectName">'Information'!$C$4</definedName>
    <definedName name="selectedCheckpoint">'Matrice de maturité'!$C$4</definedName>
    <definedName name="selectedCheckpointNotes">'Matrice de maturité'!$C$5</definedName>
    <definedName name="txt1.1.1" localSheetId="2">'All checkpoints'!$C$5</definedName>
    <definedName name="txt1.1.2" localSheetId="2">'All checkpoints'!$C$6</definedName>
    <definedName name="txt1.1.3" localSheetId="2">'All checkpoints'!$C$7</definedName>
    <definedName name="txt1.2.1" localSheetId="2">'All checkpoints'!$C$8</definedName>
    <definedName name="txt1.2.2" localSheetId="2">'All checkpoints'!$C$9</definedName>
    <definedName name="txt1.3.1" localSheetId="2">'All checkpoints'!$C$10</definedName>
    <definedName name="txt1.3.2" localSheetId="2">'All checkpoints'!$C$11</definedName>
    <definedName name="txt10.1.1" localSheetId="2">'All checkpoints'!$C$74</definedName>
    <definedName name="txt10.1.2" localSheetId="2">'All checkpoints'!$C$75</definedName>
    <definedName name="txt10.1.3" localSheetId="2">'All checkpoints'!$C$76</definedName>
    <definedName name="txt10.2.1" localSheetId="2">'All checkpoints'!$C$77</definedName>
    <definedName name="txt10.2.2" localSheetId="2">'All checkpoints'!$C$78</definedName>
    <definedName name="txt10.2.3" localSheetId="2">'All checkpoints'!$C$79</definedName>
    <definedName name="txt10.2.4" localSheetId="2">'All checkpoints'!$C$80</definedName>
    <definedName name="txt10.3.1" localSheetId="2">'All checkpoints'!$C$81</definedName>
    <definedName name="txt10.3.2" localSheetId="2">'All checkpoints'!$C$82</definedName>
    <definedName name="txt11.1.1" localSheetId="2">'All checkpoints'!$C$84</definedName>
    <definedName name="txt11.1.2" localSheetId="2">'All checkpoints'!$C$85</definedName>
    <definedName name="txt11.2.1" localSheetId="2">'All checkpoints'!$C$86</definedName>
    <definedName name="txt11.2.2" localSheetId="2">'All checkpoints'!$C$87</definedName>
    <definedName name="txt11.3.1" localSheetId="2">'All checkpoints'!$C$88</definedName>
    <definedName name="txt11.3.2" localSheetId="2">'All checkpoints'!$C$89</definedName>
    <definedName name="txt12.1.1" localSheetId="2">'All checkpoints'!$C$91</definedName>
    <definedName name="txt12.2.1" localSheetId="2">'All checkpoints'!$C$92</definedName>
    <definedName name="txt12.3.1" localSheetId="2">'All checkpoints'!$C$93</definedName>
    <definedName name="txt12.3.2" localSheetId="2">'All checkpoints'!$C$94</definedName>
    <definedName name="txt12.3.3" localSheetId="2">'All checkpoints'!$C$95</definedName>
    <definedName name="txt12.3.4" localSheetId="2">'All checkpoints'!$C$96</definedName>
    <definedName name="txt13.1.1" localSheetId="2">'All checkpoints'!$C$98</definedName>
    <definedName name="txt13.1.2" localSheetId="2">'All checkpoints'!$C$99</definedName>
    <definedName name="txt13.1.3" localSheetId="2">'All checkpoints'!$C$100</definedName>
    <definedName name="txt13.1.4" localSheetId="2">'All checkpoints'!$C$101</definedName>
    <definedName name="txt13.2.1" localSheetId="2">'All checkpoints'!$C$102</definedName>
    <definedName name="txt13.3.1" localSheetId="2">'All checkpoints'!$C$103</definedName>
    <definedName name="txt13.3.2" localSheetId="2">'All checkpoints'!$C$104</definedName>
    <definedName name="txt14.1.1" localSheetId="2">'All checkpoints'!$C$106</definedName>
    <definedName name="txt14.1.2" localSheetId="2">'All checkpoints'!$C$107</definedName>
    <definedName name="txt14.1.3" localSheetId="2">'All checkpoints'!$C$108</definedName>
    <definedName name="txt14.2.1" localSheetId="2">'All checkpoints'!$C$109</definedName>
    <definedName name="txt14.2.2" localSheetId="2">'All checkpoints'!$C$110</definedName>
    <definedName name="txt14.2.3" localSheetId="2">'All checkpoints'!$C$111</definedName>
    <definedName name="txt14.3.1" localSheetId="2">'All checkpoints'!$C$112</definedName>
    <definedName name="txt15.1.1" localSheetId="2">'All checkpoints'!$C$114</definedName>
    <definedName name="txt15.1.2" localSheetId="2">'All checkpoints'!$C$115</definedName>
    <definedName name="txt15.2.1" localSheetId="2">'All checkpoints'!$C$116</definedName>
    <definedName name="txt15.3.1" localSheetId="2">'All checkpoints'!$C$117</definedName>
    <definedName name="txt15.3.2" localSheetId="2">'All checkpoints'!$C$118</definedName>
    <definedName name="txt15.3.3" localSheetId="2">'All checkpoints'!$C$119</definedName>
    <definedName name="txt16.1.1" localSheetId="2">'All checkpoints'!$C$121</definedName>
    <definedName name="txt16.1.2" localSheetId="2">'All checkpoints'!$C$122</definedName>
    <definedName name="txt16.1.3" localSheetId="2">'All checkpoints'!$C$123</definedName>
    <definedName name="txt16.2.1" localSheetId="2">'All checkpoints'!$C$124</definedName>
    <definedName name="txt16.3.1" localSheetId="2">'All checkpoints'!$C$125</definedName>
    <definedName name="txt16.3.2" localSheetId="2">'All checkpoints'!$C$126</definedName>
    <definedName name="txt16.3.3" localSheetId="2">'All checkpoints'!$C$127</definedName>
    <definedName name="txt2.1.1" localSheetId="2">'All checkpoints'!$C$13</definedName>
    <definedName name="txt2.1.2" localSheetId="2">'All checkpoints'!$C$14</definedName>
    <definedName name="txt2.1.3" localSheetId="2">'All checkpoints'!$C$15</definedName>
    <definedName name="txt2.1.4" localSheetId="2">'All checkpoints'!$C$16</definedName>
    <definedName name="txt2.2.1" localSheetId="2">'All checkpoints'!$C$17</definedName>
    <definedName name="txt2.3.1" localSheetId="2">'All checkpoints'!$C$18</definedName>
    <definedName name="txt2.3.2" localSheetId="2">'All checkpoints'!$C$19</definedName>
    <definedName name="txt3.1.1" localSheetId="2">'All checkpoints'!$C$21</definedName>
    <definedName name="txt3.1.2" localSheetId="2">'All checkpoints'!$C$22</definedName>
    <definedName name="txt3.1.3" localSheetId="2">'All checkpoints'!$C$23</definedName>
    <definedName name="txt3.1.4" localSheetId="2">'All checkpoints'!$C$24</definedName>
    <definedName name="txt3.2.1" localSheetId="2">'All checkpoints'!$C$25</definedName>
    <definedName name="txt3.2.2" localSheetId="2">'All checkpoints'!$C$26</definedName>
    <definedName name="txt3.2.3" localSheetId="2">'All checkpoints'!$C$27</definedName>
    <definedName name="txt3.3.1" localSheetId="2">'All checkpoints'!$C$28</definedName>
    <definedName name="txt3.3.2" localSheetId="2">'All checkpoints'!$C$29</definedName>
    <definedName name="txt4.1.1" localSheetId="2">'All checkpoints'!$C$31</definedName>
    <definedName name="txt4.1.2" localSheetId="2">'All checkpoints'!$C$32</definedName>
    <definedName name="txt4.1.3" localSheetId="2">'All checkpoints'!$C$33</definedName>
    <definedName name="txt4.1.4" localSheetId="2">'All checkpoints'!$C$34</definedName>
    <definedName name="txt4.2.1" localSheetId="2">'All checkpoints'!$C$35</definedName>
    <definedName name="txt4.2.2" localSheetId="2">'All checkpoints'!$C$36</definedName>
    <definedName name="txt4.3.1" localSheetId="2">'All checkpoints'!$C$37</definedName>
    <definedName name="txt4.3.2" localSheetId="2">'All checkpoints'!$C$38</definedName>
    <definedName name="txt5.1.1" localSheetId="2">'All checkpoints'!$C$40</definedName>
    <definedName name="txt5.1.2" localSheetId="2">'All checkpoints'!$C$41</definedName>
    <definedName name="txt5.2.1" localSheetId="2">'All checkpoints'!$C$42</definedName>
    <definedName name="txt5.2.2" localSheetId="2">'All checkpoints'!$C$43</definedName>
    <definedName name="txt5.3.1" localSheetId="2">'All checkpoints'!$C$44</definedName>
    <definedName name="txt6.1.1" localSheetId="2">'All checkpoints'!$C$46</definedName>
    <definedName name="txt6.1.2" localSheetId="2">'All checkpoints'!$C$47</definedName>
    <definedName name="txt6.1.3" localSheetId="2">'All checkpoints'!$C$48</definedName>
    <definedName name="txt6.2.1" localSheetId="2">'All checkpoints'!$C$49</definedName>
    <definedName name="txt6.2.2" localSheetId="2">'All checkpoints'!$C$50</definedName>
    <definedName name="txt6.2.3" localSheetId="2">'All checkpoints'!$C$51</definedName>
    <definedName name="txt6.3.1" localSheetId="2">'All checkpoints'!$C$52</definedName>
    <definedName name="txt7.1.1" localSheetId="2">'All checkpoints'!$C$54</definedName>
    <definedName name="txt7.1.2" localSheetId="2">'All checkpoints'!$C$55</definedName>
    <definedName name="txt7.1.3" localSheetId="2">'All checkpoints'!$C$56</definedName>
    <definedName name="txt7.2.1" localSheetId="2">'All checkpoints'!$C$57</definedName>
    <definedName name="txt7.2.2" localSheetId="2">'All checkpoints'!$C$58</definedName>
    <definedName name="txt7.2.3" localSheetId="2">'All checkpoints'!$C$59</definedName>
    <definedName name="txt7.3.1" localSheetId="2">'All checkpoints'!$C$60</definedName>
    <definedName name="txt7.3.2" localSheetId="2">'All checkpoints'!$C$61</definedName>
    <definedName name="txt8.1.1" localSheetId="2">'All checkpoints'!$C$63</definedName>
    <definedName name="txt8.1.2" localSheetId="2">'All checkpoints'!$C$64</definedName>
    <definedName name="txt8.2.1" localSheetId="2">'All checkpoints'!$C$65</definedName>
    <definedName name="txt8.2.2" localSheetId="2">'All checkpoints'!$C$66</definedName>
    <definedName name="txt8.3.1" localSheetId="2">'All checkpoints'!$C$67</definedName>
    <definedName name="txt9.1.1" localSheetId="2">'All checkpoints'!$C$69</definedName>
    <definedName name="txt9.2.1" localSheetId="2">'All checkpoints'!$C$70</definedName>
    <definedName name="txt9.3.1" localSheetId="2">'All checkpoints'!$C$71</definedName>
    <definedName name="txt9.3.2" localSheetId="2">'All checkpoints'!$C$72</definedName>
    <definedName name="value1.1.1" localSheetId="2">'All checkpoints'!$D$5</definedName>
    <definedName name="value1.1.2" localSheetId="2">'All checkpoints'!$D$6</definedName>
    <definedName name="value1.1.3" localSheetId="2">'All checkpoints'!$D$7</definedName>
    <definedName name="value1.2.1" localSheetId="2">'All checkpoints'!$D$8</definedName>
    <definedName name="value1.2.2" localSheetId="2">'All checkpoints'!$D$9</definedName>
    <definedName name="value1.3.1" localSheetId="2">'All checkpoints'!$D$10</definedName>
    <definedName name="value1.3.2" localSheetId="2">'All checkpoints'!$D$11</definedName>
    <definedName name="value10.1.1" localSheetId="2">'All checkpoints'!$D$74</definedName>
    <definedName name="value10.1.2" localSheetId="2">'All checkpoints'!$D$75</definedName>
    <definedName name="value10.1.3" localSheetId="2">'All checkpoints'!$D$76</definedName>
    <definedName name="value10.2.1" localSheetId="2">'All checkpoints'!$D$77</definedName>
    <definedName name="value10.2.2" localSheetId="2">'All checkpoints'!$D$78</definedName>
    <definedName name="value10.2.3" localSheetId="2">'All checkpoints'!$D$79</definedName>
    <definedName name="value10.2.4" localSheetId="2">'All checkpoints'!$D$80</definedName>
    <definedName name="value10.3.1" localSheetId="2">'All checkpoints'!$D$81</definedName>
    <definedName name="value10.3.2" localSheetId="2">'All checkpoints'!$D$82</definedName>
    <definedName name="value11.1.1" localSheetId="2">'All checkpoints'!$D$84</definedName>
    <definedName name="value11.1.2" localSheetId="2">'All checkpoints'!$D$85</definedName>
    <definedName name="value11.2.1" localSheetId="2">'All checkpoints'!$D$86</definedName>
    <definedName name="value11.2.2" localSheetId="2">'All checkpoints'!$D$87</definedName>
    <definedName name="value11.3.1" localSheetId="2">'All checkpoints'!$D$88</definedName>
    <definedName name="value11.3.2" localSheetId="2">'All checkpoints'!$D$89</definedName>
    <definedName name="value12.1.1" localSheetId="2">'All checkpoints'!$D$91</definedName>
    <definedName name="value12.2.1" localSheetId="2">'All checkpoints'!$D$92</definedName>
    <definedName name="value12.3.1" localSheetId="2">'All checkpoints'!$D$93</definedName>
    <definedName name="value12.3.2" localSheetId="2">'All checkpoints'!$D$94</definedName>
    <definedName name="value12.3.3" localSheetId="2">'All checkpoints'!$D$95</definedName>
    <definedName name="value12.3.4" localSheetId="2">'All checkpoints'!$D$96</definedName>
    <definedName name="value13.1.1" localSheetId="2">'All checkpoints'!$D$98</definedName>
    <definedName name="value13.1.2" localSheetId="2">'All checkpoints'!$D$99</definedName>
    <definedName name="value13.1.3" localSheetId="2">'All checkpoints'!$D$100</definedName>
    <definedName name="value13.1.4" localSheetId="2">'All checkpoints'!$D$101</definedName>
    <definedName name="value13.2.1" localSheetId="2">'All checkpoints'!$D$102</definedName>
    <definedName name="value13.3.1" localSheetId="2">'All checkpoints'!$D$103</definedName>
    <definedName name="value13.3.2" localSheetId="2">'All checkpoints'!$D$104</definedName>
    <definedName name="value14.1.1" localSheetId="2">'All checkpoints'!$D$106</definedName>
    <definedName name="value14.1.2" localSheetId="2">'All checkpoints'!$D$107</definedName>
    <definedName name="value14.1.3" localSheetId="2">'All checkpoints'!$D$108</definedName>
    <definedName name="value14.2.1" localSheetId="2">'All checkpoints'!$D$109</definedName>
    <definedName name="value14.2.2" localSheetId="2">'All checkpoints'!$D$110</definedName>
    <definedName name="value14.2.3" localSheetId="2">'All checkpoints'!$D$111</definedName>
    <definedName name="value14.3.1" localSheetId="2">'All checkpoints'!$D$112</definedName>
    <definedName name="value15.1.1" localSheetId="2">'All checkpoints'!$D$114</definedName>
    <definedName name="value15.1.2" localSheetId="2">'All checkpoints'!$D$115</definedName>
    <definedName name="value15.2.1" localSheetId="2">'All checkpoints'!$D$116</definedName>
    <definedName name="value15.3.1" localSheetId="2">'All checkpoints'!$D$117</definedName>
    <definedName name="value15.3.2" localSheetId="2">'All checkpoints'!$D$118</definedName>
    <definedName name="value15.3.3" localSheetId="2">'All checkpoints'!$D$119</definedName>
    <definedName name="value16.1.1" localSheetId="2">'All checkpoints'!$D$121</definedName>
    <definedName name="value16.1.2" localSheetId="2">'All checkpoints'!$D$122</definedName>
    <definedName name="value16.1.3" localSheetId="2">'All checkpoints'!$D$123</definedName>
    <definedName name="value16.2.1" localSheetId="2">'All checkpoints'!$D$124</definedName>
    <definedName name="value16.3.1" localSheetId="2">'All checkpoints'!$D$125</definedName>
    <definedName name="value16.3.2" localSheetId="2">'All checkpoints'!$D$126</definedName>
    <definedName name="value16.3.3" localSheetId="2">'All checkpoints'!$D$127</definedName>
    <definedName name="value2.1.1" localSheetId="2">'All checkpoints'!$D$13</definedName>
    <definedName name="value2.1.2" localSheetId="2">'All checkpoints'!$D$14</definedName>
    <definedName name="value2.1.3" localSheetId="2">'All checkpoints'!$D$15</definedName>
    <definedName name="value2.1.4" localSheetId="2">'All checkpoints'!$D$16</definedName>
    <definedName name="value2.2.1" localSheetId="2">'All checkpoints'!$D$17</definedName>
    <definedName name="value2.3.1" localSheetId="2">'All checkpoints'!$D$18</definedName>
    <definedName name="value2.3.2" localSheetId="2">'All checkpoints'!$D$19</definedName>
    <definedName name="value3.1.1" localSheetId="2">'All checkpoints'!$D$21</definedName>
    <definedName name="value3.1.2" localSheetId="2">'All checkpoints'!$D$22</definedName>
    <definedName name="value3.1.3" localSheetId="2">'All checkpoints'!$D$23</definedName>
    <definedName name="value3.1.4" localSheetId="2">'All checkpoints'!$D$24</definedName>
    <definedName name="value3.2.1" localSheetId="2">'All checkpoints'!$D$25</definedName>
    <definedName name="value3.2.2" localSheetId="2">'All checkpoints'!$D$26</definedName>
    <definedName name="value3.2.3" localSheetId="2">'All checkpoints'!$D$27</definedName>
    <definedName name="value3.3.1" localSheetId="2">'All checkpoints'!$D$28</definedName>
    <definedName name="value3.3.2" localSheetId="2">'All checkpoints'!$D$29</definedName>
    <definedName name="value4.1.1" localSheetId="2">'All checkpoints'!$D$31</definedName>
    <definedName name="value4.1.2" localSheetId="2">'All checkpoints'!$D$32</definedName>
    <definedName name="value4.1.3" localSheetId="2">'All checkpoints'!$D$33</definedName>
    <definedName name="value4.1.4" localSheetId="2">'All checkpoints'!$D$34</definedName>
    <definedName name="value4.2.1" localSheetId="2">'All checkpoints'!$D$35</definedName>
    <definedName name="value4.2.2" localSheetId="2">'All checkpoints'!$D$36</definedName>
    <definedName name="value4.3.1" localSheetId="2">'All checkpoints'!$D$37</definedName>
    <definedName name="value4.3.2" localSheetId="2">'All checkpoints'!$D$38</definedName>
    <definedName name="value5.1.1" localSheetId="2">'All checkpoints'!$D$40</definedName>
    <definedName name="value5.1.2" localSheetId="2">'All checkpoints'!$D$41</definedName>
    <definedName name="value5.2.1" localSheetId="2">'All checkpoints'!$D$42</definedName>
    <definedName name="value5.2.2" localSheetId="2">'All checkpoints'!$D$43</definedName>
    <definedName name="value5.3.1" localSheetId="2">'All checkpoints'!$D$44</definedName>
    <definedName name="value6.1.1" localSheetId="2">'All checkpoints'!$D$46</definedName>
    <definedName name="value6.1.2" localSheetId="2">'All checkpoints'!$D$47</definedName>
    <definedName name="value6.1.3" localSheetId="2">'All checkpoints'!$D$48</definedName>
    <definedName name="value6.2.1" localSheetId="2">'All checkpoints'!$D$49</definedName>
    <definedName name="value6.2.2" localSheetId="2">'All checkpoints'!$D$50</definedName>
    <definedName name="value6.2.3" localSheetId="2">'All checkpoints'!$D$51</definedName>
    <definedName name="value6.3.1" localSheetId="2">'All checkpoints'!$D$52</definedName>
    <definedName name="value7.1.1" localSheetId="2">'All checkpoints'!$D$54</definedName>
    <definedName name="value7.1.2" localSheetId="2">'All checkpoints'!$D$55</definedName>
    <definedName name="value7.1.3" localSheetId="2">'All checkpoints'!$D$56</definedName>
    <definedName name="value7.2.1" localSheetId="2">'All checkpoints'!$D$57</definedName>
    <definedName name="value7.2.2" localSheetId="2">'All checkpoints'!$D$58</definedName>
    <definedName name="value7.2.3" localSheetId="2">'All checkpoints'!$D$59</definedName>
    <definedName name="value7.3.1" localSheetId="2">'All checkpoints'!$D$60</definedName>
    <definedName name="value7.3.2" localSheetId="2">'All checkpoints'!$D$61</definedName>
    <definedName name="value8.1.1" localSheetId="2">'All checkpoints'!$D$63</definedName>
    <definedName name="value8.1.2" localSheetId="2">'All checkpoints'!$D$64</definedName>
    <definedName name="value8.2.1" localSheetId="2">'All checkpoints'!$D$65</definedName>
    <definedName name="value8.2.2" localSheetId="2">'All checkpoints'!$D$66</definedName>
    <definedName name="value8.3.1" localSheetId="2">'All checkpoints'!$D$67</definedName>
    <definedName name="value9.1.1" localSheetId="2">'All checkpoints'!$D$69</definedName>
    <definedName name="value9.2.1" localSheetId="2">'All checkpoints'!$D$70</definedName>
    <definedName name="value9.3.1" localSheetId="2">'All checkpoints'!$D$71</definedName>
    <definedName name="value9.3.2" localSheetId="2">'All checkpoints'!$D$72</definedName>
    <definedName name="valuesAndNotes">'All checkpoints'!$D$115:$E$119</definedName>
    <definedName name="valuesKA01">'All checkpoints'!$D$5:$D$11</definedName>
    <definedName name="valuesKA02">'All checkpoints'!$D$13:$D$19</definedName>
    <definedName name="valuesKA03">'All checkpoints'!$D$21:$D$29</definedName>
    <definedName name="valuesKA04">'All checkpoints'!$D$31:$D$38</definedName>
    <definedName name="valuesKA05">'All checkpoints'!$D$40:$D$44</definedName>
    <definedName name="valuesKA06">'All checkpoints'!$D$46:$D$52</definedName>
    <definedName name="valuesKA07">'All checkpoints'!$D$54:$D$61</definedName>
    <definedName name="valuesKA08">'All checkpoints'!$D$63:$D$67</definedName>
    <definedName name="valuesKA09">'All checkpoints'!$D$69:$D$72</definedName>
    <definedName name="valuesKA10">'All checkpoints'!$D$74:$D$82</definedName>
    <definedName name="valuesKA11">'All checkpoints'!$D$84:$D$89</definedName>
    <definedName name="valuesKA12">'All checkpoints'!$D$91:$D$96</definedName>
    <definedName name="valuesKA13">'All checkpoints'!$D$98:$D$104</definedName>
    <definedName name="valuesKA14">'All checkpoints'!$D$106:$D$112</definedName>
    <definedName name="valuesKA15">'All checkpoints'!$D$114:$D$119</definedName>
    <definedName name="valuesKA16">'All checkpoints'!$D$121:$D$127</definedName>
  </definedNames>
  <calcPr calcId="191029"/>
  <extLst/>
</workbook>
</file>

<file path=xl/sharedStrings.xml><?xml version="1.0" encoding="utf-8"?>
<sst xmlns="http://schemas.openxmlformats.org/spreadsheetml/2006/main" count="1084" uniqueCount="523">
  <si>
    <t>All Checkpoints</t>
  </si>
  <si>
    <t>Checkpoint</t>
  </si>
  <si>
    <t>Notes</t>
  </si>
  <si>
    <t>Fulfilling the reporting demands of stakeholders, needed for an efficient decision making process, is balanced against the effort for providing it.</t>
  </si>
  <si>
    <t>Test tools</t>
  </si>
  <si>
    <t>C</t>
  </si>
  <si>
    <t>E</t>
  </si>
  <si>
    <t>A</t>
  </si>
  <si>
    <t>B</t>
  </si>
  <si>
    <t>F</t>
  </si>
  <si>
    <t>D</t>
  </si>
  <si>
    <t>01</t>
  </si>
  <si>
    <t>02</t>
  </si>
  <si>
    <t>03</t>
  </si>
  <si>
    <t>04</t>
  </si>
  <si>
    <t>05</t>
  </si>
  <si>
    <t>06</t>
  </si>
  <si>
    <t>07</t>
  </si>
  <si>
    <t>08</t>
  </si>
  <si>
    <t>09</t>
  </si>
  <si>
    <t>10</t>
  </si>
  <si>
    <t>11</t>
  </si>
  <si>
    <t>12</t>
  </si>
  <si>
    <t>13</t>
  </si>
  <si>
    <t>14</t>
  </si>
  <si>
    <t>15</t>
  </si>
  <si>
    <t>16</t>
  </si>
  <si>
    <t xml:space="preserve">Comment: </t>
  </si>
  <si>
    <t xml:space="preserve">Go to: </t>
  </si>
  <si>
    <t>Information</t>
  </si>
  <si>
    <t>Provide resources for the optimization of test activities (like training, coaching, interest groups).</t>
  </si>
  <si>
    <t>Actively provide information on the quality of both the test activities and the test object to stakeholders.</t>
  </si>
  <si>
    <t>Negotiate and align the test tasks, scope and approach with the Product Owner in the sprint planning and/or backlog refinement session.</t>
  </si>
  <si>
    <t>Participate in project and sprint planning in order to align the test activities and other activities.</t>
  </si>
  <si>
    <t>Discuss the test aspects in the analysis and mitigation of overall project and sprint risks with team and Product owner.</t>
  </si>
  <si>
    <t>Contribute, from a testing perspective, to the impact analysis of defects.</t>
  </si>
  <si>
    <t>Contribute to the optimization of the test basis (more than a testability review), in which the object under test is described.</t>
  </si>
  <si>
    <t>Use the lessons learned from the evaluated test activities for (the set up of) future projects.</t>
  </si>
  <si>
    <t>Provide training and coaching facilities before sprint activities start.</t>
  </si>
  <si>
    <t>Use more than one test technique, depending on the risks, to develop test cases.</t>
  </si>
  <si>
    <t>With more than one tester in the team and in cases of more teams: reconcile and align your test activities.</t>
  </si>
  <si>
    <t>Communicate the assigned roles, products and services with stakeholders outside the team.</t>
  </si>
  <si>
    <t>Define and clarify the tasks, role, responsibility and expectations for the tester role timely before the sprint activities start.</t>
  </si>
  <si>
    <t>In case of centralized testing resources evaluate the products and services regularly.</t>
  </si>
  <si>
    <t>Identify which information needs to be shared with stakeholders outside the team (like progress, delays, product quality and risks).</t>
  </si>
  <si>
    <t>The reporting in the standup contains aspects of time and/or costs, results and (above all) product risks.</t>
  </si>
  <si>
    <t>The reporting (frequency and content) to the Product Owner matches his/her basic demands for the decision making process.</t>
  </si>
  <si>
    <t>Reporting is done in writing as and when required by the stakeholder(s).</t>
  </si>
  <si>
    <t>The reporting from retrospectives contains trends and recommendations concerning test activities, quality and project risks.</t>
  </si>
  <si>
    <t>The reporting from retrospectives contains trends and recommendations concerning test goals and product risks.</t>
  </si>
  <si>
    <t>Reporting provides data and/or measurements that are used for current and future improvements of the test activities and the software development lifecycle.</t>
  </si>
  <si>
    <t>At the start of the test activities (or sprint) create a backlog and a definition of done. The backlog includes the test activities to be performed.</t>
  </si>
  <si>
    <t>Discuss the definition of done with the Product Owner and other relevant stakeholders.</t>
  </si>
  <si>
    <t>Monitor each test activity and when necessary initiate adjustments.</t>
  </si>
  <si>
    <t>Discuss (anticipated) deviations of the backlog with the Product Owner in the backlog refinement session.</t>
  </si>
  <si>
    <t>Document (adjustments of) the backlog as and if required by the stakeholders.</t>
  </si>
  <si>
    <t>Delegate the (re)allocation of test resources to the team.</t>
  </si>
  <si>
    <t>Evaluate the management of test activities regularly, internally (by the (test) team) and with stakeholders.</t>
  </si>
  <si>
    <t xml:space="preserve">For (test) effort estimation, simple techniques are used such as planning poker. </t>
  </si>
  <si>
    <t>For the estimation the activities taken into account are: test planning, defining test cases, gathering of test data, executing test cases, conservation of test cases.</t>
  </si>
  <si>
    <t>Define and maintain metrics (like burndown/burnup or velocity) to support the estimating and planning activities of the teams.</t>
  </si>
  <si>
    <t>Evaluate the estimation techniques, during the retrospective.</t>
  </si>
  <si>
    <t>Develop means to collect, store, provide and manage metrics that support the Agile teams.</t>
  </si>
  <si>
    <t>Discuss and define metrics that will be used throughout the sprints and evaluate in the retrospective(s).</t>
  </si>
  <si>
    <t>Measure the benefits of these activities against their benefit for Agile activities, e.g. the way metrics contribute to the need for information from stakeholders.</t>
  </si>
  <si>
    <t>Keep the defect life-cycle as short as possible i.e. initiate the repair of defects during the sprint where they were injected or, even better, during Refinement and Planning or even Creating the user stories.</t>
  </si>
  <si>
    <t>Identify trends in defects. For this, more information needs to be recorded about a defect: the subsystem, priority, program and version, test basis and version, root cause, all status transitions and problem solver.</t>
  </si>
  <si>
    <t>Relate each test case to the test basis in a transparent way.</t>
  </si>
  <si>
    <t>Allow access to the items under testware management for each team member.</t>
  </si>
  <si>
    <t>Provide and evaluate guidelines for conserving testware for further use across projects</t>
  </si>
  <si>
    <t>Provide a procedure by which testware is handed over to (or sheared with) upcoming projects</t>
  </si>
  <si>
    <t>Perform your test activities following a described guideline, the test products to be delivered and additional requirements on the way of working.</t>
  </si>
  <si>
    <t>Evaluate (e.g. in the retrospective) with your team the practical use of the guidelines or test method.</t>
  </si>
  <si>
    <t>Describe, in the test method, for all activities the goal, the responsible role, any tools and techniques to be used and the preconditions.</t>
  </si>
  <si>
    <t>Provide a complete and comprehensive set of templates as part of the test method.</t>
  </si>
  <si>
    <t>Indicate mandatory, conditional and optional elements of the test method.</t>
  </si>
  <si>
    <t>Share your knowledge and educate others on how to test e.g. by letting others test beside you.</t>
  </si>
  <si>
    <t>Offer facilities to participate in Special Interest Groups, attend test seminars or read test literature to keep their skills up to date.</t>
  </si>
  <si>
    <t>Provide maintenance, knowledge about and support for the test tools in use.</t>
  </si>
  <si>
    <t>Arrange for the tools to be at your disposal at any required time if not permanently.</t>
  </si>
  <si>
    <t>Define a tool policy for all agile activities</t>
  </si>
  <si>
    <t>Evaluate the use of tools related to the aspects of testing faster, cheaper, better or making the test process more manageable</t>
  </si>
  <si>
    <t>Define working agreements with supplying parties regarding availability of environments.</t>
  </si>
  <si>
    <t xml:space="preserve">Use a predefined checklist to test the (availability and functionality) of the environment. </t>
  </si>
  <si>
    <t>Put together and maintain a logical or functional design of the test environment. It must address applications, systems and their connections, and the use of stubs and drivers (mock-ups).</t>
  </si>
  <si>
    <t>Provide a technical design of the test environment and have it formally accepted by the test manager or the test environment specialist.</t>
  </si>
  <si>
    <t>Assign the ownership of test environments and test data to a distinct department.</t>
  </si>
  <si>
    <t>Contribute, from a testing perspective, to the impact (risks) of changes (in priority, user stories, functional or technical solutions) in the refinement session.</t>
  </si>
  <si>
    <t>When more than one test levels are executed (unit testing, functional testing, acceptance testing) differentiate the test between the levels (test types, test coverage and test depth), depending on the analyzed risks.</t>
  </si>
  <si>
    <t>Take a well-considered choice, based on product risks and strategy, to document test cases on a logical level using a template or a tool</t>
  </si>
  <si>
    <t>Discuss and align the strategy within the team.</t>
  </si>
  <si>
    <t xml:space="preserve"> Define a procedure and a logical structure by which test data, testware, the test basis and the test object are managed (possibly as part of the first sprint)</t>
  </si>
  <si>
    <t>Analyze defects in the retrospective(s) to indicate the quality of the test object.</t>
  </si>
  <si>
    <t>As a team, be accountable for success and failure of test assignments.</t>
  </si>
  <si>
    <t>Organize periodical evaluations and feedback on the test method used. Adjust where necessary.</t>
  </si>
  <si>
    <t>Define and assign the Product Owner as the owner of the product risk analysis (the input for the test strategy).</t>
  </si>
  <si>
    <t>Discuss the Product Owner’s (pro) active tasks and responsibilities for and with the team.</t>
  </si>
  <si>
    <t>Evaluate and update the process of product risk analysis and strategy during the retrospective or during the refinement of user stories.</t>
  </si>
  <si>
    <t>Provide training and certification facilities in test methods, like TMap NEXT® or ISTQB®.</t>
  </si>
  <si>
    <t>Organize required expertise – either industry, business and/or technical – for and within the team to be at hand when needed</t>
  </si>
  <si>
    <t>Evaluate the test design techniques and checklists and adjust and maintain for further re-use.</t>
  </si>
  <si>
    <t>Define all relevant stakeholders and make them known to the whole team.</t>
  </si>
  <si>
    <t>Seq. Nr</t>
  </si>
  <si>
    <t>Stakeholder commitment</t>
  </si>
  <si>
    <t>Degree of involvement</t>
  </si>
  <si>
    <t>Test strategy</t>
  </si>
  <si>
    <t>Communication</t>
  </si>
  <si>
    <t>Reporting</t>
  </si>
  <si>
    <t>Test process management</t>
  </si>
  <si>
    <t>Estimating and planning</t>
  </si>
  <si>
    <t>Metrics</t>
  </si>
  <si>
    <t>Defect management</t>
  </si>
  <si>
    <t>Testware management</t>
  </si>
  <si>
    <t>Methodology practice</t>
  </si>
  <si>
    <t>Tester professionalism</t>
  </si>
  <si>
    <t>Test case design</t>
  </si>
  <si>
    <t>Test environment</t>
  </si>
  <si>
    <t>Test organization</t>
  </si>
  <si>
    <t>nameKA01</t>
  </si>
  <si>
    <t>nameKA02</t>
  </si>
  <si>
    <t>nameKA03</t>
  </si>
  <si>
    <t>nameKA04</t>
  </si>
  <si>
    <t>nameKA05</t>
  </si>
  <si>
    <t>nameKA06</t>
  </si>
  <si>
    <t>nameKA07</t>
  </si>
  <si>
    <t>nameKA08</t>
  </si>
  <si>
    <t>nameKA09</t>
  </si>
  <si>
    <t>nameKA10</t>
  </si>
  <si>
    <t>nameKA11</t>
  </si>
  <si>
    <t>nameKA12</t>
  </si>
  <si>
    <t>nameKA13</t>
  </si>
  <si>
    <t>nameKA14</t>
  </si>
  <si>
    <t>nameKA15</t>
  </si>
  <si>
    <t>nameKA16</t>
  </si>
  <si>
    <t xml:space="preserve">Selected  checkpoint: </t>
  </si>
  <si>
    <t>'Y'</t>
  </si>
  <si>
    <t>total</t>
  </si>
  <si>
    <t>perc.</t>
  </si>
  <si>
    <t>Cluster</t>
  </si>
  <si>
    <t>Team</t>
  </si>
  <si>
    <t>Quick Start</t>
  </si>
  <si>
    <t>Guidelines</t>
  </si>
  <si>
    <t>INFORMATION</t>
  </si>
  <si>
    <t>GENERAL</t>
  </si>
  <si>
    <t>ALL CHECKPOINTS</t>
  </si>
  <si>
    <t>A*</t>
  </si>
  <si>
    <t>B*</t>
  </si>
  <si>
    <t>C*</t>
  </si>
  <si>
    <t xml:space="preserve">Column </t>
  </si>
  <si>
    <t>Guideline</t>
  </si>
  <si>
    <t>general</t>
  </si>
  <si>
    <t>A -AK</t>
  </si>
  <si>
    <t>AN-AU</t>
  </si>
  <si>
    <t>Assign responsibilities for further handling of the defects (not only developers but also Product Owner and Scrum master).</t>
  </si>
  <si>
    <t>Provide access (including an authorization structure) to the defect administration (preferably a tool) for the whole team.</t>
  </si>
  <si>
    <t>Use the same defect management system (tool) for all teams and projects or provide a seamless connection between all systems.</t>
  </si>
  <si>
    <t>1.1.1</t>
  </si>
  <si>
    <t>Make the Product Owner familiar with and known to all team members.</t>
  </si>
  <si>
    <t>1.1.2</t>
  </si>
  <si>
    <t>1.1.3</t>
  </si>
  <si>
    <t>1.2.1</t>
  </si>
  <si>
    <t>1.2.2</t>
  </si>
  <si>
    <t>1.3.1</t>
  </si>
  <si>
    <t>1.3.2</t>
  </si>
  <si>
    <t>Budget for resources (including testing) is granted by and negotiable with the Product Owner.</t>
  </si>
  <si>
    <t>2.1.1</t>
  </si>
  <si>
    <t>Perform test activities like planning, preparation, test case design prior to test execution, with the goal of keeping the test activities off the sprints' critical path.</t>
  </si>
  <si>
    <t>2.1.2</t>
  </si>
  <si>
    <t>2.1.3</t>
  </si>
  <si>
    <t>2.1.4</t>
  </si>
  <si>
    <t xml:space="preserve">C </t>
  </si>
  <si>
    <t>2.2.1</t>
  </si>
  <si>
    <t>2.3.1</t>
  </si>
  <si>
    <t>2.3.2</t>
  </si>
  <si>
    <t>3.1.1</t>
  </si>
  <si>
    <t>Initiate the analysis of and manage product risks during the project e.g. by risk poker for stories.</t>
  </si>
  <si>
    <t>3.1.2</t>
  </si>
  <si>
    <t>Set up a test strategy (including retest and regression testing) for the whole project and for the sprint from the start, based on the product risks.</t>
  </si>
  <si>
    <t>3.1.3</t>
  </si>
  <si>
    <t>Discuss and align the strategy with your team and the Product owner.</t>
  </si>
  <si>
    <t>3.1.4</t>
  </si>
  <si>
    <t>3.2.1</t>
  </si>
  <si>
    <t>3.2.2</t>
  </si>
  <si>
    <t>Plan and discuss interface and integration test activities with other teams.</t>
  </si>
  <si>
    <t>3.2.3</t>
  </si>
  <si>
    <t>3.3.1</t>
  </si>
  <si>
    <t>3.3.2</t>
  </si>
  <si>
    <t>Analyze the incidents that occur after tests/in production to adapt the test strategy.</t>
  </si>
  <si>
    <t>4.1.1</t>
  </si>
  <si>
    <t>Share and align the test tasks and responsibilities with the Scrum master and product owner.</t>
  </si>
  <si>
    <t>4.1.2</t>
  </si>
  <si>
    <t>Clearly define and align the test tasks and responsibilities with the other team members.</t>
  </si>
  <si>
    <t>4.1.3</t>
  </si>
  <si>
    <t>Organize your work in such a way that it can be processed by another team member.</t>
  </si>
  <si>
    <t>4.1.4</t>
  </si>
  <si>
    <t>G</t>
  </si>
  <si>
    <t>4.2.1</t>
  </si>
  <si>
    <t>4.2.2</t>
  </si>
  <si>
    <t>4.3.1</t>
  </si>
  <si>
    <t>4.3.2</t>
  </si>
  <si>
    <t>5.1.1</t>
  </si>
  <si>
    <t>(Pro)actively participate in the daily stand-ups to provide and receive relevant information.</t>
  </si>
  <si>
    <t>5.1.2</t>
  </si>
  <si>
    <t>(Pro)actively gather relevant information from stakeholders outside the team, especially in a Scrum of Scrums situation.</t>
  </si>
  <si>
    <t>5.2.1</t>
  </si>
  <si>
    <t>5.2.2</t>
  </si>
  <si>
    <t>Consider different means of communication for effective messages inside and outside the team.</t>
  </si>
  <si>
    <t>5.3.1</t>
  </si>
  <si>
    <t>Evaluate best practices and lessons learned regarding (means of) communication and its efficiency and implement improvements.</t>
  </si>
  <si>
    <t>6.1.1</t>
  </si>
  <si>
    <t>6.1.2</t>
  </si>
  <si>
    <t>6.1.3</t>
  </si>
  <si>
    <t>6.2.1</t>
  </si>
  <si>
    <t>6.2.2</t>
  </si>
  <si>
    <t>6.2.3</t>
  </si>
  <si>
    <t>6.3.1</t>
  </si>
  <si>
    <t>7.1.1</t>
  </si>
  <si>
    <t>7.1.2</t>
  </si>
  <si>
    <t>7.1.3</t>
  </si>
  <si>
    <t>7.2.1</t>
  </si>
  <si>
    <t>7.2.2</t>
  </si>
  <si>
    <t>7.2.3</t>
  </si>
  <si>
    <t>7.3.1</t>
  </si>
  <si>
    <t>7.3.2</t>
  </si>
  <si>
    <t>8.1.1</t>
  </si>
  <si>
    <t>8.1.2</t>
  </si>
  <si>
    <t>8.2.1</t>
  </si>
  <si>
    <t xml:space="preserve"> Discuss with stakeholders if there is a need for a plotted planning, indicating the dependencies between test varieties and teams.</t>
  </si>
  <si>
    <t>8.2.2</t>
  </si>
  <si>
    <t>8.3.1</t>
  </si>
  <si>
    <t>9.1.1</t>
  </si>
  <si>
    <t xml:space="preserve">For planning poker activities gather and use information like:
• Required time for test design and execution (per test case)
• Number of test cases that can be prepared, designed and executed in one day/sprint/project
• The time for test activities against the total team activities per day/sprint/project.
</t>
  </si>
  <si>
    <t>9.2.1</t>
  </si>
  <si>
    <t>9.3.1</t>
  </si>
  <si>
    <t>9.3.2</t>
  </si>
  <si>
    <t>10.1.1</t>
  </si>
  <si>
    <t>10.1.2</t>
  </si>
  <si>
    <t xml:space="preserve">When defects are transferred to a following phase or sprint be sure to administrate:
the related test case, person reporting the defect, date, severity category, description (the actions to reproduce the defect, expected and observed result) and defect status.
</t>
  </si>
  <si>
    <t>10.1.3</t>
  </si>
  <si>
    <t>10.2.1</t>
  </si>
  <si>
    <t>10.2.2</t>
  </si>
  <si>
    <t>10.2.3</t>
  </si>
  <si>
    <t>10.2.4</t>
  </si>
  <si>
    <t>10.3.1</t>
  </si>
  <si>
    <t>Analyze defects on a project/program level and initiate test practice improvements to prevent future defects.</t>
  </si>
  <si>
    <t>11.1.1</t>
  </si>
  <si>
    <t>Identify the test basis, the test object and all testware (scripts, data, plans) by name and version.</t>
  </si>
  <si>
    <t>11.1.2</t>
  </si>
  <si>
    <t>11.2.1</t>
  </si>
  <si>
    <t>11.2.2</t>
  </si>
  <si>
    <t>11.3.1</t>
  </si>
  <si>
    <t>11.3.2</t>
  </si>
  <si>
    <t>12.1.1</t>
  </si>
  <si>
    <t>12.2.1</t>
  </si>
  <si>
    <t>12.3.1</t>
  </si>
  <si>
    <t>12.3.2</t>
  </si>
  <si>
    <t>12.3.3</t>
  </si>
  <si>
    <t>12.3.4</t>
  </si>
  <si>
    <t>13.1.1</t>
  </si>
  <si>
    <t>Follow specific test training, specifically on test engineering and test case design.</t>
  </si>
  <si>
    <t>13.1.2</t>
  </si>
  <si>
    <t>Learn, adopt and apply (the essentials of) a test method like TMap or ISTQB.</t>
  </si>
  <si>
    <t>13.1.3</t>
  </si>
  <si>
    <t>13.1.4</t>
  </si>
  <si>
    <t>Discuss and evaluate your testing skills on a regular basis with your team and with management. Question could be: are the activities and skills in line with expectations (of team, Scrum master, product owner)?!</t>
  </si>
  <si>
    <t>13.2.1</t>
  </si>
  <si>
    <t>13.3.1</t>
  </si>
  <si>
    <t>13.3.2</t>
  </si>
  <si>
    <t>14.1.2</t>
  </si>
  <si>
    <t xml:space="preserve">For each test case define the following elements:
• A (description of the) initial situation
• The change process = test actions to be performed
• The predicted result (!)
• The required test data.
</t>
  </si>
  <si>
    <t>14.1.3</t>
  </si>
  <si>
    <t>In the test case or test script make a reference to the test basis (like use cases and user stories), describing a specific system behavior.</t>
  </si>
  <si>
    <t>14.2.1</t>
  </si>
  <si>
    <t>Provide an indication of the coverage level of the test basis for example in the requirements document.</t>
  </si>
  <si>
    <t>14.2.2</t>
  </si>
  <si>
    <t>Set up and use a checklist or other means such as reviews, pairing to test quality aspects (for example usability) that cannot be covered by test cases.</t>
  </si>
  <si>
    <t>14.2.3</t>
  </si>
  <si>
    <t>Evaluate the accuracy and effectiveness of test cases and improve where necessary.</t>
  </si>
  <si>
    <t>14.3.1</t>
  </si>
  <si>
    <t>15.1.1</t>
  </si>
  <si>
    <t>Implement and use a test tool to automatically perform regression testing</t>
  </si>
  <si>
    <t>15.1.2</t>
  </si>
  <si>
    <t>15.2.1</t>
  </si>
  <si>
    <t>Initiate and follow training for the proper use of (implemented) test tools.</t>
  </si>
  <si>
    <t>15.3.1</t>
  </si>
  <si>
    <t>15.3.2</t>
  </si>
  <si>
    <t>15.3.3</t>
  </si>
  <si>
    <t>16.1.1</t>
  </si>
  <si>
    <t>Make sure the (automated) test cases can be run on all relevant environments.</t>
  </si>
  <si>
    <t>16.1.2</t>
  </si>
  <si>
    <t>Clearly define the required test environment configuration and test data at the start of the iteration.</t>
  </si>
  <si>
    <t>16.1.3</t>
  </si>
  <si>
    <t>16.2.1</t>
  </si>
  <si>
    <t>16.3.1</t>
  </si>
  <si>
    <t>16.3.2</t>
  </si>
  <si>
    <t>16.3.3</t>
  </si>
  <si>
    <t>14.1.1</t>
  </si>
  <si>
    <t>10.3.2</t>
  </si>
  <si>
    <t>'NA'</t>
  </si>
  <si>
    <t>'N'</t>
  </si>
  <si>
    <t>#Y</t>
  </si>
  <si>
    <t>#N</t>
  </si>
  <si>
    <t>#NA</t>
  </si>
  <si>
    <t>Total</t>
  </si>
  <si>
    <t>Agile Test Improvement Model - Agile TPI</t>
  </si>
  <si>
    <t>Agile TPI</t>
  </si>
  <si>
    <t>AGILE TPI</t>
  </si>
  <si>
    <t xml:space="preserve">Référence détaillée </t>
  </si>
  <si>
    <t>Lors de l'ouverture du fichier, déverrouillez et activez les macros. Cela garantira que les résultats seront automatiquement traités dans l'onglet de matrice de maturité.</t>
  </si>
  <si>
    <t>Après avoir activé les macros, enregistrez le fichier sous un nom approprié (voir aussi Quick start).</t>
  </si>
  <si>
    <t>Cliquez sur les cellules dans les lignes sous C pour remplir les informations appropriées.</t>
  </si>
  <si>
    <t>Les informations contenues dans les cellules B4 [Projet] et B8 {nom de l'entreprise} seront ajoutées à la matrice de maturité</t>
  </si>
  <si>
    <t>En cliquant sur les cellules C15 et C16, une case permet de choisir les dates appropriées.</t>
  </si>
  <si>
    <t>N° de séquence</t>
  </si>
  <si>
    <t>Position 1 : Référence au secteur clé</t>
  </si>
  <si>
    <t>Position 2 : Indique le niveau opérationnel :</t>
  </si>
  <si>
    <t>P = Niveau Professionnel ou individuel</t>
  </si>
  <si>
    <t>T = Niveau Team</t>
  </si>
  <si>
    <t>O = Niveau Organisation ou projet</t>
  </si>
  <si>
    <t>Position 3 : le numéro de séquence du checkpoint</t>
  </si>
  <si>
    <t xml:space="preserve">Exemple : 2.P.1 représente le premier checkpoint du secteur clé Degré d'implication (secteur clé 2) pour le niveau professionnel. </t>
  </si>
  <si>
    <t>Les lettres indiquées dans cette colonne font référence à l'un des cinq clusters (A, B, C, D, E ou F).</t>
  </si>
  <si>
    <t>Exemple : Le E de la ligne 12 signifie que le checkpoint fait partie du cluster E.</t>
  </si>
  <si>
    <t>Rempli ?</t>
  </si>
  <si>
    <t>- "y" ou "Y" lorsque le checkpoint est vérifié et rempli. Cela donne une cellule de couleur verte dans la [matrice de maturité du test].</t>
  </si>
  <si>
    <t>Cette zone est nécessaire à l'enrichissement des résultats de votre analyse. Vous pouvez y expliquer pourquoi un certain checkpoint est, ou n'est pas, rempli ou non applicable. Les explications possibles peuvent être qu'aucune preuve n'a été trouvée dans les documents et/ou lors des entretiens.</t>
  </si>
  <si>
    <t>Il est conseillé d'ajouter des informations et des notes à tous les checkpoints, sauf à ceux qui n'ont pas été contrôlés. Cela vous aidera à étayer vos rapports et votre présentation à la direction. Cela permet également de rendre le document transférable à d'autres analystes et/ou pour de futures évaluations.</t>
  </si>
  <si>
    <t>* Note : Les colonnes A, B et C sont fixes. Elles ne peuvent pas être modifiées.</t>
  </si>
  <si>
    <t>Matrice de maturité du test</t>
  </si>
  <si>
    <t>Cette feuille présente les résultats de l'analyse et les valeurs des checkpoints telles qu'elles ont été saisies dans la colonne D de l'onglet [All checkpoints]. Elle contient la matrice de maturité, les résultats par catégorie et au total (chiffres absolus), et le graphique en toile d'araignée pour les résultats par secteur clé (pourcentages).</t>
  </si>
  <si>
    <t>Lignes 8-23</t>
  </si>
  <si>
    <t>Ces cellules contiennent tous les checkpoints et leurs valeurs. Les checkpoints sont marqués par une lettre correspondant à leur groupe.  Les couleurs ont la signification suivante :</t>
  </si>
  <si>
    <t>gris : le checkpoint n'a pas été analysé et/ou évalué ; en raison de la valeur "NA".</t>
  </si>
  <si>
    <r>
      <t xml:space="preserve">rouge : le checkpoint a été analysé mais </t>
    </r>
    <r>
      <rPr>
        <u val="single"/>
        <sz val="10"/>
        <rFont val="Century Gothic"/>
        <family val="2"/>
      </rPr>
      <t>n'a pas été rempli</t>
    </r>
    <r>
      <rPr>
        <sz val="10"/>
        <rFont val="Century Gothic"/>
        <family val="2"/>
      </rPr>
      <t xml:space="preserve"> ; en raison de la valeur "n" ou "N".</t>
    </r>
  </si>
  <si>
    <t>vert : le checkpoint a été analysé et a été rempli ; en raison de la valeur "y" ou "Y".</t>
  </si>
  <si>
    <t>Cliquez sur l'une des cellules (checkpoints) pour voir leur texte (ligne 4) et/ou leur commentaire (ligne 5) repris des notes de l'onglet [All checkpoints].</t>
  </si>
  <si>
    <t>Lignes 4 et 5</t>
  </si>
  <si>
    <t>La ligne 4 montre le texte d'un checkpoint lorsque ce dernier est sélectionné et cliqué dans la matrice de maturité.</t>
  </si>
  <si>
    <t>La ligne 5 montre les notes qui ont été ajoutées à ce checkpoint dans l'onglet [All checkpoints].</t>
  </si>
  <si>
    <t>Lignes 1 à 9</t>
  </si>
  <si>
    <t>Le graphique montre les résultats des valeurs de tous les checkpoints en chiffres absolus. Tous les checkpoints remplis sont représentés par une couleur bleue, les checkpoints non remplis ou non analysés restent gris. Barres de gauche à droite :</t>
  </si>
  <si>
    <t>1ère barre : score de tous les (109) checkpoints</t>
  </si>
  <si>
    <t>2ème barre : score de tous les checkpoints de la catégorie Professionnel</t>
  </si>
  <si>
    <t>3ème barre : score de tous les checkpoints de la catégorie Team</t>
  </si>
  <si>
    <t>4ème barre : score de tous les checkpoints de la catégorie Organisation</t>
  </si>
  <si>
    <t>Lignes 11-23</t>
  </si>
  <si>
    <t>Le graphique en toile d'araignée montre les résultats des valeurs des checkpoints dans [All checkpoints] par secteur clé, en pourcentage du total. Les résultats seront présentés sous forme de ligne verte sur la toile.</t>
  </si>
  <si>
    <t>Projet :</t>
  </si>
  <si>
    <t>Évaluateur TPI :</t>
  </si>
  <si>
    <t>Domaine :</t>
  </si>
  <si>
    <t>Sous-domaine :</t>
  </si>
  <si>
    <t>Nom de la société :</t>
  </si>
  <si>
    <t>Département :</t>
  </si>
  <si>
    <t>Partie prenante principale :</t>
  </si>
  <si>
    <t>Personne à contacter :</t>
  </si>
  <si>
    <t>Contact tél./email :</t>
  </si>
  <si>
    <t>Évaluation croisée :</t>
  </si>
  <si>
    <t>Type d'évaluation :</t>
  </si>
  <si>
    <t>Date de début :</t>
  </si>
  <si>
    <t>Date de fin :</t>
  </si>
  <si>
    <t>Nbr. Interviews :</t>
  </si>
  <si>
    <t>Périmètre :</t>
  </si>
  <si>
    <t>Évaluation de l'organisation :</t>
  </si>
  <si>
    <t>&lt;projet&gt;</t>
  </si>
  <si>
    <t>&lt;société&gt;</t>
  </si>
  <si>
    <t>Créé par :  Ben Visser
et Gerrit de Vries</t>
  </si>
  <si>
    <t>REMPLI ?</t>
  </si>
  <si>
    <t>Engagement des parties prenantes</t>
  </si>
  <si>
    <t>ENGAGEMENT DES PARTIES PRENANTES</t>
  </si>
  <si>
    <t>Le Product Owner connaît et est connu de tous les membres de l'équipe.</t>
  </si>
  <si>
    <t>Des informations sur la qualité des activités de test et sur celle de l'objet du test sont fournies aux parties prenantes.</t>
  </si>
  <si>
    <t>Des moyens pour l'optimisation des activités de test (formation, coaching, communautés d'intérêt) sont fournis par l'organisation.</t>
  </si>
  <si>
    <t>Le budget pour les activités (y compris les tests) est accordé par et négociable avec le Product Owner.</t>
  </si>
  <si>
    <t>Toutes les parties prenantes concernées par le projet sont définies et connues de toute l'équipe.</t>
  </si>
  <si>
    <t>Degré d'implication</t>
  </si>
  <si>
    <t>DEGRÉ D'IMPLICATION</t>
  </si>
  <si>
    <t>Le développeur/testeur contribue à l'optimisation de la base de test (au-delà de la revue de testabilité), dans laquelle l'objet testé est décrit.</t>
  </si>
  <si>
    <t>Les leçons tirées des activités de test évaluées sont utilisées pour (la mise en place de) futurs projets.</t>
  </si>
  <si>
    <t>Les activités de test telles que l'analyse des risques produit, la planification, la préparation, la conception des cas de test sont effectuées avant l'exécution des tests, dans le but de maintenir ces activités hors du chemin critique des sprints.</t>
  </si>
  <si>
    <t>Les testeurs/développeurs participent à la planification du projet et des sprints afin d'aligner les activités de test sur les autres activités.</t>
  </si>
  <si>
    <t>Les aspects qualité et tests sont bien pris en compte dans l'analyse et l'atténuation des risques globaux du projet et des sprints par l'équipe et le Product Owner.</t>
  </si>
  <si>
    <t>Les aspects qualité et tests sont bien pris en compte dans l'analyse des impacts (risques) des changements (user stories, solutions fonctionnelles ou techniques) lors des sessions de raffinement du backlog produit.</t>
  </si>
  <si>
    <t>Stratégie de test</t>
  </si>
  <si>
    <t>STRATÉGIE DE TEST</t>
  </si>
  <si>
    <t>Organisation du test</t>
  </si>
  <si>
    <t>Gestion du processus de test</t>
  </si>
  <si>
    <t>Estimation et planification</t>
  </si>
  <si>
    <t>Métriques</t>
  </si>
  <si>
    <t>Gestion des anomalies</t>
  </si>
  <si>
    <t>Gestion du testware</t>
  </si>
  <si>
    <t>Méthodologie</t>
  </si>
  <si>
    <t>Professionalisme des testeurs</t>
  </si>
  <si>
    <t>Conception des tests</t>
  </si>
  <si>
    <t>Outils de test</t>
  </si>
  <si>
    <t>Environnement de test</t>
  </si>
  <si>
    <t>Les risques produit sont identifiés et gérés au cours du projet, par exemple avec du risk poker pour les stories.</t>
  </si>
  <si>
    <t>Les activités et la stratégie de test (y compris le re-test et les tests de régression) sont basées sur les risques produits.</t>
  </si>
  <si>
    <t>La stratégie est convenue avec l'ensemble de l'équipe et le Product Owner.</t>
  </si>
  <si>
    <t>Lorsque plus d'un niveau de test est exécuté (test unitaire, test fonctionnel, test d'acceptation), les tests sont différenciés entre les niveaux (types de test, couverture et profondeur de test), en fonction des risques analysés.</t>
  </si>
  <si>
    <t>La stratégie est suivie et, le cas échéant, adaptée pendant le projet.</t>
  </si>
  <si>
    <t>Les activités de tests d'interface et d'intégration sont planifiées et discutées avec les autres équipes.</t>
  </si>
  <si>
    <t>En fonction des risques, plusieurs techniques de test sont utilisées pour élaborer les cas de test.</t>
  </si>
  <si>
    <t>Le processus d'analyse des risques produit et stratégie est évalué lors de la rétrospective ou lors du raffinement des user stories.</t>
  </si>
  <si>
    <t>Les incidents qui surviennent après les tests/en production sont analysés pour adapter la stratégie de test.</t>
  </si>
  <si>
    <t>ORGANISATION DU TEST</t>
  </si>
  <si>
    <t>Les tâches et responsabilités en matière de qualité et de tests sont claires et agréées avec le Scrum master et le Product Owner.</t>
  </si>
  <si>
    <t>Les tâches et responsabilités en matière de qualité et de tests sont claires pour l'ensemble de l'équipe.</t>
  </si>
  <si>
    <t>Les travaux de qualité et de tests en cours peuvent être traités par n'importe quel membre de l'équipe.</t>
  </si>
  <si>
    <t>Les rôles assignés, les produits et les services sont clairs pour les parties prenantes en dehors de l'équipe.</t>
  </si>
  <si>
    <t>Avec plus d'un testeur dans l'équipe et dans le cas de plusieurs équipes : les activités de test sont réconciliées et alignées.</t>
  </si>
  <si>
    <t>L'équipe se sent responsable de la réussite et de l'échec du produit et de la qualité du processus.</t>
  </si>
  <si>
    <t>Les tâches, le rôle, les responsabilités et les attentes du rôle de testeur sont clairement définis en temps utile avant le début des activités de sprint.</t>
  </si>
  <si>
    <t>La qualité et les tests des produits et services sont régulièrement évalués au niveau de l'organisation.</t>
  </si>
  <si>
    <t>Chaque développeur/testeur participe (pro)activement aux daily stand-ups pour fournir et recevoir des informations pertinentes.</t>
  </si>
  <si>
    <t>Les informations pertinentes provenant de parties prenantes extérieures à l'équipe sont (pro)activement recueillies, en particulier dans une situation de Scrum of Scrums.</t>
  </si>
  <si>
    <t>Les informations pertinentes (comme la qualité du produit et les risques) sont définies et communiquées efficacement à l'équipe et aux parties prenantes.</t>
  </si>
  <si>
    <t>Différents moyens de communication sont envisagés pour transmettre des messages efficaces à l'intérieur et à l'extérieur de l'équipe.</t>
  </si>
  <si>
    <t>Les meilleures pratiques et les leçons apprises concernant les (moyens de) communication et leur efficacité sont régulièrement évaluées et des améliorations sont mises en œuvre.</t>
  </si>
  <si>
    <t>Le reporting (fréquence et contenu) destiné au Product Owner correspond à ses exigences de base pour le processus de prise de décision.</t>
  </si>
  <si>
    <t>Le reporting est effectué par écrit lorsque les parties prenantes l'exigent et selon leurs besoins.</t>
  </si>
  <si>
    <t>Le reporting des rétrospectives contient des tendances et des recommandations concernant les délais et le coût des tests.</t>
  </si>
  <si>
    <t>Le reporting des rétrospectives contient des tendances et des recommandations concernant la qualité et les risques produits.</t>
  </si>
  <si>
    <t>Les demandes de reporting émanant des parties prenantes sont équilibrées par rapport à l'effort nécessaire pour les fournir.</t>
  </si>
  <si>
    <t>Les informations fournies par les équipes sont utilisées pour améliorer la qualité et les tests ainsi que le cycle de vie du développement logiciel.</t>
  </si>
  <si>
    <t>Le backlog et la definition of done comprennent les activités de test à effectuer et la qualité requise.</t>
  </si>
  <si>
    <t>Le sprint planning et/ou le raffinement du backlog sont effectués avec le Product Owner.</t>
  </si>
  <si>
    <t>Chaque activité de test est visible pour l'équipe, fait l'objet d'un suivi et, le cas échéant, d'ajustements.</t>
  </si>
  <si>
    <t>La definition of done est discutée avec le Product Owner et les autres parties prenantes.</t>
  </si>
  <si>
    <t>Les déviations anticipées par rapport au backlog sont discutées avec le Product Owner lors des sessions de raffinement du backlog.</t>
  </si>
  <si>
    <t>Les ajustements du backlog sont documentés en fonction des exigences des parties prenantes.</t>
  </si>
  <si>
    <t>La (ré)affectation des ressources de test est déléguée à l'équipe ou aux équipes.</t>
  </si>
  <si>
    <t>La coordination et la gestion des activités de test sont évaluées régulièrement, en interne par l'équipe et avec les parties prenantes.</t>
  </si>
  <si>
    <t xml:space="preserve">Pour l'estimation de l'effort (de test), des techniques simples sont utilisées, comme le planning poker. </t>
  </si>
  <si>
    <t>Pour l'estimation, les activités prises en compte sont : la planification des tests, la définition des cas de test, la préparation des données de test, l'exécution des cas de test, la préservation du testware.</t>
  </si>
  <si>
    <t>La besoin d'avoir un planning détaillé, indiquant les dépendances entre les variétés de test et les équipes, est discuté avec les parties prenantes.</t>
  </si>
  <si>
    <t>Les techniques d'estimation sont évaluées lors de la rétrospective.</t>
  </si>
  <si>
    <t>Des métriques telles que les burndown/burnup charts ou la vélocité sont définies et maintenues pour soutenir les activités d'estimation et de planification des équipes.</t>
  </si>
  <si>
    <t>Les métriques qui sont utilisées tout au long des sprints sont définies, discutées et évaluées lors des rétrospectives.</t>
  </si>
  <si>
    <t>Les moyens et les procédures pour collecter, stocker, fournir et gérer les métriques qui soutiennent les équipes Agiles sont documentés.</t>
  </si>
  <si>
    <t>Les efforts pour fournir des métriques sont mesurés par rapport à leur bénéfice pour les activités Agiles, par exemple la façon dont les métriques contribuent au besoin d'information des parties prenantes.</t>
  </si>
  <si>
    <t>Le cycle de vie des anomalies est aussi court que possible ; les anomalies sont résolues au cours du sprint où elles ont été injectées ou, mieux encore, au cours du raffinement et de la planification ou même lors de la création des user stories.</t>
  </si>
  <si>
    <t>Le développeur/testeur contribue, du point de vue des tests, à l'analyse des risques liés aux anomalies.</t>
  </si>
  <si>
    <t>Toute l'équipe a accès à la gestion des anomalies (de préférence un outil).</t>
  </si>
  <si>
    <t>Les anomalies sont analysées lors des rétrospectives pour indiquer la qualité de l'objet de test.</t>
  </si>
  <si>
    <t>Les tendances des anomalies sont analysées. Pour cela, plus d'informations sont enregistrées sur une anomalie : le sous-système, la priorité, le programme et sa version, la base de test et sa version, la cause racine, l'historique des changements de statut et la solution au problème.</t>
  </si>
  <si>
    <t>Toutes les équipes et tous les projets utilisent le même système (outil) de gestion des anomalies, ou une connexion transparente entre tous les systèmes est assurée.</t>
  </si>
  <si>
    <t>Lorsque des anomalies sont transférées à une phase ou à un sprint ultérieur, les données suivantes sont stockées : le cas de test correspondant, la personne ayant signalé le défaut, la date, la gravité, une description détaillée (les actions visant à reproduire l'anomalie, le résultat attendu et le résultat observé) et le statut du défaut.</t>
  </si>
  <si>
    <t>Les anomalies sont analysées au niveau du projet/programme et des améliorations sont apportées aux pratiques de test afin de prévenir de futures anomalies.</t>
  </si>
  <si>
    <t>La base de test, l'objet de test et tout le testware (scripts, données, plans) sont identifiés par leur nom et leur version.</t>
  </si>
  <si>
    <t>Chaque cas de test est facilement traçable par rapport à la base de test, de manière transparente.</t>
  </si>
  <si>
    <t>Les éléments sous gestion du testware sont accessibles pour chaque membre de l'équipe.</t>
  </si>
  <si>
    <t>Il existe une procédure et une structure logique pour gérer les données de test, le testware, la base de test et l'objet de test.</t>
  </si>
  <si>
    <t>Des guidelines sont fournis pour la préservation du testware en vue d'une utilisation ultérieure dans les différents projets.</t>
  </si>
  <si>
    <t>Une procédure est définie pour le transfert du testware aux projets à venir.</t>
  </si>
  <si>
    <t>Les activités de test sont effectuées conformément à une méthode décrivant notamment les produits de test à livrer et autres exigences sur la manière de travailler.</t>
  </si>
  <si>
    <t>L'utilisation pratique des guidelines ou de la méthode de test est évaluée par/au sein de l'équipe.</t>
  </si>
  <si>
    <t>Un ensemble complet et détaillé de templates fait partie de la méthode de test.</t>
  </si>
  <si>
    <t>Les éléments obligatoires, conditionnels et optionnels de la méthode de test sont clairement indiqués.</t>
  </si>
  <si>
    <t>La méthode de test est évaluée périodiquement et des ajustements sont apportés si nécessaire.</t>
  </si>
  <si>
    <t>Les membres de l'équipe de développement ayant un rôle de test ont suivi une formation sur les tests, en particulier sur l'ingénierie des tests et la conception des cas de test.</t>
  </si>
  <si>
    <t>Les membres de l'équipe de développement connaissent et appliquent les principes essentiels d'une méthode de test comme TMap ou ISTQB.</t>
  </si>
  <si>
    <t>Les connaissances et les compétences individuelles sont partagées au sein de l'équipe, par exemple en laissant les autres tester.</t>
  </si>
  <si>
    <t xml:space="preserve">Les compétences en matière de tests sont régulièrement discutées et évaluées par rapport aux attentes avec l'équipe et la direction. </t>
  </si>
  <si>
    <t xml:space="preserve">L'organisation fournit des facilités de formation et de certification en matière de méthodes de test, comme TMap NEXT® ou ISTQB®. </t>
  </si>
  <si>
    <t>L'organisation met à disposition des moyens pour participer à des groupes d'intérêt spéciaux, assister à des séminaires sur les tests ou lire et appliquer de la littérature sur les tests.</t>
  </si>
  <si>
    <t>Un choix réfléchi, basé sur les risques produits et la stratégie, est fait pour documenter les cas de test à un niveau logique en utilisant un modèle ou un outil</t>
  </si>
  <si>
    <t>Chaque cas test documenté contient les éléments suivants :
- Une (description de la) situation initiale
- Le processus de changement = les actions de test à réaliser
- Le résultat prévu (!)
- Les données de test nécessaires.</t>
  </si>
  <si>
    <t>Dans le cas de test ou le script de test, une référence est faite à la base de test (comme les cas d'utilisation et les user stories), décrivant un comportement spécifique du système.</t>
  </si>
  <si>
    <t>Le niveau de couverture de la base de test est clairement indiqué (par exemple dans le document des exigences).</t>
  </si>
  <si>
    <t>Des check-lists ou d'autres moyens tels que des revues sont utilisés pour les caractéristiques qualité (par exemple la facilité d'utilisation) qui ne peuvent pas être couvertes par des cas de test.</t>
  </si>
  <si>
    <t>L'exactitude et l'efficacité des cas de test sont évaluées et améliorées si nécessaire.</t>
  </si>
  <si>
    <t>Techniques de conception des tests et check-lists sont évaluées, ajustées et mises à jour en vue d'une réutilisation ultérieure.</t>
  </si>
  <si>
    <t>Un outil de test est utilisé pour effectuer automatiquement les tests de régression</t>
  </si>
  <si>
    <t>Les outils sont disponibles et peuvent être utilisés à tout moment, voire en permanence, en fonction des besoins.</t>
  </si>
  <si>
    <t>Une formation à la bonne utilisation des outils de test (mis en œuvre) est dispensée et suivie.</t>
  </si>
  <si>
    <t>Maintenance, base de connaissances et assistance pour les outils de test utilisés, sont disponibles.</t>
  </si>
  <si>
    <t>L'utilisation des outils est évaluée en fonction des aspects suivants : délais plus courts, coût réduit, meilleure qualité ou meilleure gestion du processus de test</t>
  </si>
  <si>
    <t>Une politique d'outillage est définie pour toutes les activités agiles</t>
  </si>
  <si>
    <t>Les cas de test (automatisés) peuvent être exécutés sur tous les environnements pertinents.</t>
  </si>
  <si>
    <t>La configuration requise de l'environnement de test et les données de test sont clairement définies au début de l'itération.</t>
  </si>
  <si>
    <t xml:space="preserve">Une check-list prédéfinie est utilisée pour vérifier la disponibilité et le bon fonctionnement de l'environnement. </t>
  </si>
  <si>
    <t>Des engagements avec les fournisseurs concernant la disponibilité des environnements sont établis et adaptés.</t>
  </si>
  <si>
    <t>Une conception logique ou fonctionnelle de l'environnement de test est fournie et maintenue par l'organisation. Elle porte sur les applications, les systèmes et leurs connexions, ainsi que sur l'utilisation de bouchons et de pilotes (mock-ups).</t>
  </si>
  <si>
    <t>Une conception technique de l'environnement de test est disponible et formellement acceptée par le test manager ou le spécialiste de l'environnement de test.</t>
  </si>
  <si>
    <t>La propriété des environnements de test et des données de test est attribuée à un service distinct.</t>
  </si>
  <si>
    <t>checkpoint rempli :</t>
  </si>
  <si>
    <t>checkpoint non rempli :</t>
  </si>
  <si>
    <t>checkpoint non applicable :</t>
  </si>
  <si>
    <t>Secteur clef</t>
  </si>
  <si>
    <t>Organisation</t>
  </si>
  <si>
    <t>Professionnels</t>
  </si>
  <si>
    <t>Nb total de checkpoints</t>
  </si>
  <si>
    <t>Catégorie 'P'</t>
  </si>
  <si>
    <t>Catégorie 'T'</t>
  </si>
  <si>
    <t>Catégorie 'O'</t>
  </si>
  <si>
    <t>L'expertise requise - métier et/ou technique - pour et au sein de l'équipe est disponible en cas de besoin.</t>
  </si>
  <si>
    <t>PROFESSIONNALISME DU TESTEUR</t>
  </si>
  <si>
    <t>Professionnalisme des testeurs</t>
  </si>
  <si>
    <t>CONCEPTION DES TESTS</t>
  </si>
  <si>
    <t>MÉTHODOLOGIE</t>
  </si>
  <si>
    <t>GESTION DU TESTWARE</t>
  </si>
  <si>
    <t>GESTION DES ANOMALIES</t>
  </si>
  <si>
    <t>MÉTRIQUES</t>
  </si>
  <si>
    <t>ESTIMATION ET PLANIFICATION</t>
  </si>
  <si>
    <t>GESTION DU PROCESSUS DE TEST</t>
  </si>
  <si>
    <t>REPORTING</t>
  </si>
  <si>
    <t>COMMUNICATION</t>
  </si>
  <si>
    <t>OUTILS DE TEST</t>
  </si>
  <si>
    <t>ENVIRONNEMENT DE TEST</t>
  </si>
  <si>
    <t>Des facilités de formation et de coaching sont fournies avant le début des activités de sprint.</t>
  </si>
  <si>
    <t>Le Product Owner est propriétaire de l'analyse des risques produit (entrée pour la stratégie de test).</t>
  </si>
  <si>
    <t>Les informations et données suivantes sont recueillies et analysées :
- Temps requis pour la conception et l'exécution des tests (par cas de test)
- Nombre de cas de test qui peuvent être préparés, conçus et exécutés par jour/sprint/projet
- Le temps consacré aux activités de test par rapport au total des activités de l'équipe par jour/sprint/projet.</t>
  </si>
  <si>
    <t>Le traitement des anomalies est confié à un rôle spécifique (pas seulement aux développeurs, mais parfois au Product Owner ou au Scrum Master).</t>
  </si>
  <si>
    <t>Les tâches et responsabilités (pro)actives du Product Owner sont bien exécutées.</t>
  </si>
  <si>
    <t>Les informations affichées lors du stand-up contiennent des aspects de délais et/ou de coûts, de résultats et (surtout) de risques produit.</t>
  </si>
  <si>
    <t>La méthode de test décrit, pour toutes les activités, l'objectif, le rôle responsable, les outils et techniques à utiliser et les préconditions.</t>
  </si>
  <si>
    <t>"Pour que toutes les macros puissent fonctionner (comme la mise à jour automatique de la matrice de maturité), veuillez cliquer sur la case {Options} située derrière l'avertissement de sécurité et choisir l'utilisation des macros. 
Cliquez sur le premier onglet [Informations] pour entrer des données spécifiques sur l'évaluation, l'analyse ou le projet d'amélioration en question. N'oubliez pas d'enregistrer le fichier sous un nouveau nom.
Selon le point de vue que vous choisissez (individu, équipe ou niveau organisationnel), utilisez l'une des feuilles de travail ou utilisez la feuille de travail [All checkpoints]. Tous les onglets sont automatiquement synchronisés. Les checkpoints peuvent être évalués par oui [y,Y] ou non [n,N]. Il est conseillé de remplir la colonne "Notes" pour les affiner ultérieurement ou lorsque vous souhaitez utiliser l'outil pour les évaluations suivantes.
Une fois que tous les checkpoints ont été évalués, l'outil produit une vue d'ensemble des résultats dans l'onglet [Matrice de maturité du test]. 
Les checkpoints non remplis peuvent être utilisés comme référence pour des activités d'amélioration. La définition des améliorations appropriées est également prise en charge par les Clusters : commencez par les checkpoints du Cluster A, suivi par ceux du Cluster B, etc.
Les guidelines suivants détaillent les différentes étapes, les activités et les fiches de onglets de l'outil".</t>
  </si>
  <si>
    <t>Cette colonne fait référence aux numéros des checkpoints, indiqués par [Seq.Nr.]. Le numéro de séquence combine :</t>
  </si>
  <si>
    <t>Dans cette colonne, les checkpoints sont définis. Notez que dans certains checkpoints, plusieurs contrôles peuvent exister (par exemple, le mot "et" est utilisé). Tous les contrôles sont applicables pour l'analyse et l'évaluation, sauf lorsque le mot "Exemple" est mentionné.</t>
  </si>
  <si>
    <t>Il s'agit de la colonne permettant de saisir les résultats d'une ou plusieurs évaluations. En cliquant sur la cellule, vous pouvez choisir les valeurs possibles.  La valeur par défaut est "NA", ce qui donne une cellule non colorée dans la [matrice de maturité du test]. Les options sont les suivantes :</t>
  </si>
  <si>
    <t>- "n" ou "N" lorsque le checkpoint a été vérifié mais n'a pas été rempli. Le résultat est une cellule rouge dans la [Matrice de maturité du test].</t>
  </si>
  <si>
    <t>- "na" ou "NA" lorsque le checkpoint n’est pas applicable dans le contexte. Le résultat est une cellule gris clair dans la [Matrice de maturité du test]</t>
  </si>
  <si>
    <t>Traduit par :  Bruno LEPRETRE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</si>
</sst>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Times New Roman"/>
      <family val="1"/>
    </font>
    <font>
      <sz val="10"/>
      <name val="Arial"/>
      <family val="2"/>
    </font>
    <font>
      <sz val="11"/>
      <color indexed="8"/>
      <name val="Calibri"/>
      <family val="2"/>
    </font>
    <font>
      <sz val="9"/>
      <name val="Verdana"/>
      <family val="2"/>
    </font>
    <font>
      <b/>
      <sz val="20"/>
      <color indexed="9"/>
      <name val="Century Gothic"/>
      <family val="2"/>
    </font>
    <font>
      <b/>
      <sz val="8"/>
      <name val="Century Gothic"/>
      <family val="2"/>
    </font>
    <font>
      <b/>
      <sz val="10"/>
      <name val="Century Gothic"/>
      <family val="2"/>
    </font>
    <font>
      <sz val="10"/>
      <name val="Century Gothic"/>
      <family val="2"/>
    </font>
    <font>
      <sz val="20"/>
      <name val="Century Gothic"/>
      <family val="2"/>
    </font>
    <font>
      <b/>
      <sz val="14"/>
      <color indexed="9"/>
      <name val="Century Gothic"/>
      <family val="2"/>
    </font>
    <font>
      <sz val="14"/>
      <name val="Century Gothic"/>
      <family val="2"/>
    </font>
    <font>
      <sz val="8"/>
      <name val="Verdana"/>
      <family val="2"/>
    </font>
    <font>
      <b/>
      <sz val="20"/>
      <color indexed="9"/>
      <name val="Verdana"/>
      <family val="2"/>
    </font>
    <font>
      <sz val="20"/>
      <name val="Verdana"/>
      <family val="2"/>
    </font>
    <font>
      <b/>
      <sz val="14"/>
      <color indexed="9"/>
      <name val="Verdana"/>
      <family val="2"/>
    </font>
    <font>
      <sz val="14"/>
      <name val="Verdana"/>
      <family val="2"/>
    </font>
    <font>
      <sz val="10"/>
      <name val="Verdana"/>
      <family val="2"/>
    </font>
    <font>
      <b/>
      <sz val="10"/>
      <name val="Verdana"/>
      <family val="2"/>
    </font>
    <font>
      <sz val="9"/>
      <name val="Century Gothic"/>
      <family val="2"/>
    </font>
    <font>
      <sz val="9"/>
      <name val="Times New Roman"/>
      <family val="1"/>
    </font>
    <font>
      <b/>
      <sz val="9"/>
      <name val="Century Gothic"/>
      <family val="2"/>
    </font>
    <font>
      <i/>
      <sz val="9"/>
      <name val="Century Gothic"/>
      <family val="2"/>
    </font>
    <font>
      <u val="single"/>
      <sz val="10"/>
      <name val="Century Gothic"/>
      <family val="2"/>
    </font>
    <font>
      <b/>
      <i/>
      <sz val="8"/>
      <name val="Century Gothic"/>
      <family val="2"/>
    </font>
    <font>
      <sz val="11"/>
      <name val="Century Gothic"/>
      <family val="2"/>
    </font>
    <font>
      <sz val="8"/>
      <name val="Century Gothic"/>
      <family val="2"/>
    </font>
    <font>
      <sz val="11"/>
      <color theme="1"/>
      <name val="Calibri"/>
      <family val="2"/>
      <scheme val="minor"/>
    </font>
    <font>
      <sz val="9"/>
      <color theme="1"/>
      <name val="Century Gothic"/>
      <family val="2"/>
    </font>
    <font>
      <sz val="9"/>
      <color rgb="FF000000"/>
      <name val="Century Gothic"/>
      <family val="2"/>
    </font>
    <font>
      <sz val="10"/>
      <color rgb="FF000000"/>
      <name val="Calibri"/>
      <family val="2"/>
    </font>
    <font>
      <sz val="9.2"/>
      <color rgb="FF000000"/>
      <name val="Calibri"/>
      <family val="2"/>
    </font>
    <font>
      <sz val="10"/>
      <color rgb="FF000000"/>
      <name val="Times New Roman"/>
      <family val="2"/>
    </font>
    <font>
      <sz val="4.75"/>
      <color rgb="FF000000"/>
      <name val="Times New Roman"/>
      <family val="2"/>
    </font>
  </fonts>
  <fills count="13">
    <fill>
      <patternFill/>
    </fill>
    <fill>
      <patternFill patternType="gray125"/>
    </fill>
    <fill>
      <patternFill patternType="solid">
        <fgColor indexed="9"/>
        <bgColor indexed="64"/>
      </patternFill>
    </fill>
    <fill>
      <patternFill patternType="solid">
        <fgColor indexed="53"/>
        <bgColor indexed="64"/>
      </patternFill>
    </fill>
    <fill>
      <patternFill patternType="solid">
        <fgColor indexed="22"/>
        <bgColor indexed="64"/>
      </patternFill>
    </fill>
    <fill>
      <patternFill patternType="solid">
        <fgColor theme="0" tint="-0.1499900072813034"/>
        <bgColor indexed="64"/>
      </patternFill>
    </fill>
    <fill>
      <patternFill patternType="solid">
        <fgColor indexed="65"/>
        <bgColor indexed="64"/>
      </patternFill>
    </fill>
    <fill>
      <gradientFill>
        <stop position="0">
          <color theme="3" tint="0.5999900102615356"/>
        </stop>
        <stop position="1">
          <color theme="4"/>
        </stop>
      </gradientFill>
    </fill>
    <fill>
      <patternFill patternType="solid">
        <fgColor rgb="FF92D050"/>
        <bgColor indexed="64"/>
      </patternFill>
    </fill>
    <fill>
      <patternFill patternType="solid">
        <fgColor rgb="FFFFFFFF"/>
        <bgColor indexed="64"/>
      </patternFill>
    </fill>
    <fill>
      <patternFill patternType="solid">
        <fgColor theme="0" tint="-0.04997999966144562"/>
        <bgColor indexed="64"/>
      </patternFill>
    </fill>
    <fill>
      <patternFill patternType="solid">
        <fgColor rgb="FFDCEFBB"/>
        <bgColor indexed="64"/>
      </patternFill>
    </fill>
    <fill>
      <patternFill patternType="solid">
        <fgColor rgb="FFFF9999"/>
        <bgColor indexed="64"/>
      </patternFill>
    </fill>
  </fills>
  <borders count="50">
    <border>
      <left/>
      <right/>
      <top/>
      <bottom/>
      <diagonal/>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thin"/>
      <right/>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right/>
      <top/>
      <bottom style="thin"/>
    </border>
    <border>
      <left/>
      <right/>
      <top style="thin"/>
      <bottom style="thin"/>
    </border>
    <border>
      <left/>
      <right style="thin"/>
      <top style="thin"/>
      <bottom style="thin"/>
    </border>
    <border>
      <left style="thin"/>
      <right/>
      <top style="thin"/>
      <bottom/>
    </border>
    <border>
      <left style="thin"/>
      <right/>
      <top style="thin"/>
      <bottom style="thin"/>
    </border>
    <border>
      <left style="medium"/>
      <right/>
      <top style="medium"/>
      <bottom style="medium"/>
    </border>
    <border>
      <left/>
      <right style="medium"/>
      <top style="medium"/>
      <bottom style="medium"/>
    </border>
    <border>
      <left style="medium"/>
      <right style="medium"/>
      <top/>
      <bottom/>
    </border>
    <border>
      <left style="medium"/>
      <right style="medium"/>
      <top/>
      <bottom style="medium"/>
    </border>
    <border>
      <left style="medium"/>
      <right style="medium"/>
      <top style="medium"/>
      <bottom/>
    </border>
    <border>
      <left style="medium"/>
      <right/>
      <top style="medium"/>
      <bottom/>
    </border>
    <border>
      <left/>
      <right style="medium"/>
      <top style="medium"/>
      <bottom/>
    </border>
    <border>
      <left style="thin"/>
      <right/>
      <top style="medium"/>
      <bottom/>
    </border>
    <border>
      <left style="thin"/>
      <right/>
      <top/>
      <bottom style="medium"/>
    </border>
    <border>
      <left style="thin"/>
      <right style="thin"/>
      <top/>
      <bottom/>
    </border>
    <border>
      <left style="thin"/>
      <right style="thin"/>
      <top style="thin"/>
      <bottom/>
    </border>
    <border>
      <left style="thin"/>
      <right style="thin"/>
      <top/>
      <bottom style="thin"/>
    </border>
    <border>
      <left style="medium"/>
      <right/>
      <top style="medium"/>
      <bottom style="thin"/>
    </border>
    <border>
      <left/>
      <right style="medium"/>
      <top style="medium"/>
      <bottom style="thin"/>
    </border>
    <border>
      <left/>
      <right/>
      <top style="medium"/>
      <bottom/>
    </border>
    <border>
      <left style="thin"/>
      <right style="medium"/>
      <top/>
      <bottom/>
    </border>
    <border>
      <left style="thin"/>
      <right style="medium"/>
      <top style="thin"/>
      <bottom style="thin"/>
    </border>
    <border>
      <left style="medium"/>
      <right/>
      <top style="thin"/>
      <bottom style="thin"/>
    </border>
    <border>
      <left/>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style="medium"/>
      <top/>
      <bottom style="thin"/>
    </border>
    <border>
      <left style="medium"/>
      <right/>
      <top style="thin"/>
      <bottom/>
    </border>
    <border>
      <left/>
      <right style="medium"/>
      <top style="thin"/>
      <bottom/>
    </border>
    <border>
      <left style="medium"/>
      <right/>
      <top/>
      <bottom style="thin"/>
    </border>
    <border>
      <left style="thin"/>
      <right style="thin"/>
      <top style="medium"/>
      <bottom style="thin"/>
    </border>
    <border>
      <left style="thin"/>
      <right style="medium"/>
      <top style="medium"/>
      <bottom style="thin"/>
    </border>
    <border>
      <left/>
      <right style="thin"/>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235">
    <xf numFmtId="0" fontId="0" fillId="0" borderId="0" xfId="0"/>
    <xf numFmtId="14" fontId="7" fillId="0" borderId="1" xfId="0" applyNumberFormat="1" applyFont="1" applyFill="1" applyBorder="1" applyAlignment="1" applyProtection="1">
      <alignment horizontal="left" vertical="center" wrapText="1" indent="1"/>
      <protection/>
    </xf>
    <xf numFmtId="49" fontId="7" fillId="2" borderId="1" xfId="0" applyNumberFormat="1" applyFont="1" applyFill="1" applyBorder="1" applyAlignment="1" applyProtection="1">
      <alignment horizontal="left" vertical="center" wrapText="1" indent="1"/>
      <protection locked="0"/>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7" fillId="0" borderId="2" xfId="0" applyFont="1" applyBorder="1" applyProtection="1">
      <protection/>
    </xf>
    <xf numFmtId="0" fontId="7" fillId="0" borderId="0" xfId="0" applyFont="1" applyBorder="1" applyAlignment="1" applyProtection="1">
      <alignment horizontal="left" indent="1"/>
      <protection/>
    </xf>
    <xf numFmtId="0" fontId="7" fillId="0" borderId="3" xfId="0" applyFont="1" applyBorder="1" applyProtection="1">
      <protection/>
    </xf>
    <xf numFmtId="0" fontId="7" fillId="0" borderId="0" xfId="0" applyFont="1" applyProtection="1">
      <protection/>
    </xf>
    <xf numFmtId="0" fontId="7" fillId="0" borderId="2" xfId="0" applyFont="1" applyBorder="1" applyAlignment="1" applyProtection="1">
      <alignment vertical="center"/>
      <protection/>
    </xf>
    <xf numFmtId="0" fontId="7" fillId="0" borderId="1" xfId="0" applyFont="1" applyFill="1" applyBorder="1" applyAlignment="1" applyProtection="1">
      <alignment horizontal="left" vertical="center" indent="1"/>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4" xfId="0" applyFont="1" applyBorder="1" applyProtection="1">
      <protection/>
    </xf>
    <xf numFmtId="0" fontId="7" fillId="0" borderId="5" xfId="0" applyFont="1" applyFill="1" applyBorder="1" applyAlignment="1" applyProtection="1">
      <alignment horizontal="left" indent="1"/>
      <protection/>
    </xf>
    <xf numFmtId="0" fontId="7" fillId="0" borderId="5" xfId="0" applyFont="1" applyBorder="1" applyAlignment="1" applyProtection="1">
      <alignment horizontal="left" indent="1"/>
      <protection/>
    </xf>
    <xf numFmtId="0" fontId="7" fillId="0" borderId="6" xfId="0" applyFont="1" applyBorder="1" applyProtection="1">
      <protection/>
    </xf>
    <xf numFmtId="0" fontId="7" fillId="0" borderId="0" xfId="0" applyFont="1" applyFill="1" applyAlignment="1" applyProtection="1">
      <alignment horizontal="left" indent="1"/>
      <protection/>
    </xf>
    <xf numFmtId="0" fontId="7" fillId="0" borderId="0" xfId="0" applyFont="1" applyAlignment="1" applyProtection="1">
      <alignment horizontal="left" indent="1"/>
      <protection/>
    </xf>
    <xf numFmtId="0" fontId="0" fillId="0" borderId="0" xfId="0" applyProtection="1">
      <protection/>
    </xf>
    <xf numFmtId="0" fontId="0" fillId="0" borderId="0" xfId="0" applyAlignment="1" applyProtection="1">
      <alignment horizontal="left" indent="1"/>
      <protection/>
    </xf>
    <xf numFmtId="0" fontId="7" fillId="0" borderId="1" xfId="0" applyFont="1" applyBorder="1" applyAlignment="1" applyProtection="1">
      <alignment horizontal="left" vertical="center" indent="1"/>
      <protection locked="0"/>
    </xf>
    <xf numFmtId="1" fontId="7" fillId="2" borderId="1" xfId="0" applyNumberFormat="1" applyFont="1" applyFill="1" applyBorder="1" applyAlignment="1" applyProtection="1">
      <alignment horizontal="left" vertical="center" wrapText="1" indent="1"/>
      <protection locked="0"/>
    </xf>
    <xf numFmtId="0" fontId="9" fillId="3" borderId="7"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8" fillId="0" borderId="0" xfId="0" applyFont="1" applyProtection="1">
      <protection/>
    </xf>
    <xf numFmtId="0" fontId="9" fillId="3" borderId="8" xfId="0" applyNumberFormat="1" applyFont="1" applyFill="1" applyBorder="1" applyAlignment="1" applyProtection="1">
      <alignment horizontal="left" indent="1"/>
      <protection/>
    </xf>
    <xf numFmtId="0" fontId="9" fillId="3"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0" xfId="0" applyFont="1" applyProtection="1">
      <protection/>
    </xf>
    <xf numFmtId="0" fontId="5" fillId="4" borderId="7" xfId="0" applyFont="1" applyFill="1" applyBorder="1" applyAlignment="1" applyProtection="1">
      <alignment horizontal="left" vertical="center" indent="1"/>
      <protection/>
    </xf>
    <xf numFmtId="0" fontId="5" fillId="0" borderId="0" xfId="0" applyFont="1" applyAlignment="1" applyProtection="1">
      <alignment horizontal="left" vertical="center" indent="1"/>
      <protection/>
    </xf>
    <xf numFmtId="0" fontId="10" fillId="0" borderId="0" xfId="0" applyFont="1" applyAlignment="1" applyProtection="1">
      <alignment horizontal="left" vertical="center" indent="1"/>
      <protection/>
    </xf>
    <xf numFmtId="0" fontId="5" fillId="4" borderId="7" xfId="0" applyFont="1" applyFill="1" applyBorder="1" applyAlignment="1" applyProtection="1">
      <alignment horizontal="center" vertical="center"/>
      <protection/>
    </xf>
    <xf numFmtId="49" fontId="11" fillId="0" borderId="9" xfId="28" applyNumberFormat="1" applyFont="1" applyFill="1" applyBorder="1" applyAlignment="1" applyProtection="1">
      <alignment horizontal="right" vertical="center" indent="1"/>
      <protection/>
    </xf>
    <xf numFmtId="49" fontId="11" fillId="0" borderId="10" xfId="28" applyNumberFormat="1" applyFont="1" applyFill="1" applyBorder="1" applyAlignment="1" applyProtection="1">
      <alignment horizontal="right" vertical="center" indent="1"/>
      <protection/>
    </xf>
    <xf numFmtId="49" fontId="11" fillId="0" borderId="11" xfId="28" applyNumberFormat="1" applyFont="1" applyFill="1" applyBorder="1" applyAlignment="1" applyProtection="1">
      <alignment horizontal="right" vertical="center" indent="1"/>
      <protection/>
    </xf>
    <xf numFmtId="0" fontId="12" fillId="0" borderId="0" xfId="0" applyNumberFormat="1" applyFont="1" applyFill="1" applyBorder="1" applyAlignment="1" applyProtection="1">
      <alignment vertical="center"/>
      <protection/>
    </xf>
    <xf numFmtId="0" fontId="13" fillId="0" borderId="0" xfId="0" applyFont="1" applyAlignment="1" applyProtection="1">
      <alignment vertical="center"/>
      <protection/>
    </xf>
    <xf numFmtId="0" fontId="14" fillId="3" borderId="2" xfId="0" applyNumberFormat="1" applyFont="1" applyFill="1" applyBorder="1" applyAlignment="1" applyProtection="1">
      <alignment horizontal="left" vertical="center" indent="1"/>
      <protection/>
    </xf>
    <xf numFmtId="0" fontId="15" fillId="0" borderId="0" xfId="0" applyFont="1" applyAlignment="1" applyProtection="1">
      <alignment vertical="center"/>
      <protection/>
    </xf>
    <xf numFmtId="0" fontId="16" fillId="0" borderId="0" xfId="28" applyFont="1" applyFill="1" applyBorder="1" applyProtection="1">
      <alignment/>
      <protection/>
    </xf>
    <xf numFmtId="0" fontId="16" fillId="0" borderId="0" xfId="28" applyFont="1" applyFill="1" applyBorder="1" applyAlignment="1" applyProtection="1">
      <alignment horizontal="left" vertical="top"/>
      <protection/>
    </xf>
    <xf numFmtId="0" fontId="16" fillId="0" borderId="0" xfId="28" applyFont="1" applyFill="1" applyBorder="1" applyAlignment="1" applyProtection="1">
      <alignment vertical="center"/>
      <protection/>
    </xf>
    <xf numFmtId="0" fontId="16" fillId="0" borderId="2" xfId="28" applyFont="1" applyFill="1" applyBorder="1" applyAlignment="1" applyProtection="1">
      <alignment horizontal="right" vertical="center" indent="1"/>
      <protection/>
    </xf>
    <xf numFmtId="0" fontId="16" fillId="0" borderId="0" xfId="28" applyFont="1" applyBorder="1" applyAlignment="1" applyProtection="1">
      <alignment horizontal="right" vertical="top" indent="2"/>
      <protection/>
    </xf>
    <xf numFmtId="0" fontId="16" fillId="0" borderId="0" xfId="28" applyFont="1" applyFill="1" applyBorder="1" applyAlignment="1" applyProtection="1">
      <alignment horizontal="left" vertical="top" indent="1"/>
      <protection/>
    </xf>
    <xf numFmtId="0" fontId="16" fillId="0" borderId="0" xfId="28" applyFont="1" applyFill="1" applyBorder="1" applyAlignment="1" applyProtection="1">
      <alignment vertical="top"/>
      <protection/>
    </xf>
    <xf numFmtId="0" fontId="16" fillId="0" borderId="0" xfId="28" applyFont="1" applyBorder="1" applyAlignment="1" applyProtection="1">
      <alignment vertical="top"/>
      <protection/>
    </xf>
    <xf numFmtId="0" fontId="16" fillId="0" borderId="0" xfId="28" applyFont="1" applyFill="1" applyAlignment="1" applyProtection="1">
      <alignment vertical="top"/>
      <protection/>
    </xf>
    <xf numFmtId="0" fontId="16" fillId="0" borderId="0" xfId="28" applyFont="1" applyFill="1" applyBorder="1" applyAlignment="1" applyProtection="1">
      <alignment horizontal="right" vertical="top" indent="2"/>
      <protection/>
    </xf>
    <xf numFmtId="0" fontId="16" fillId="0" borderId="0" xfId="28" applyFont="1" applyAlignment="1" applyProtection="1">
      <alignment horizontal="right" vertical="top" indent="2"/>
      <protection/>
    </xf>
    <xf numFmtId="0" fontId="16" fillId="0" borderId="0" xfId="28" applyFont="1" applyAlignment="1" applyProtection="1">
      <alignment horizontal="left" vertical="top" indent="1"/>
      <protection/>
    </xf>
    <xf numFmtId="0" fontId="16" fillId="0" borderId="0" xfId="28" applyFont="1" applyAlignment="1" applyProtection="1">
      <alignment vertical="top"/>
      <protection/>
    </xf>
    <xf numFmtId="0" fontId="17" fillId="0" borderId="12" xfId="28" applyFont="1" applyFill="1" applyBorder="1" applyAlignment="1" applyProtection="1">
      <alignment horizontal="left" vertical="center" indent="1"/>
      <protection/>
    </xf>
    <xf numFmtId="0" fontId="19" fillId="0" borderId="0" xfId="0" applyFont="1" applyFill="1" applyBorder="1"/>
    <xf numFmtId="0" fontId="18" fillId="0" borderId="0" xfId="0" applyFont="1" applyFill="1" applyBorder="1" applyAlignment="1" applyProtection="1">
      <alignment vertical="center"/>
      <protection/>
    </xf>
    <xf numFmtId="0" fontId="0" fillId="0" borderId="0" xfId="0" applyFill="1" applyBorder="1"/>
    <xf numFmtId="0" fontId="0" fillId="0" borderId="0" xfId="0" applyAlignment="1">
      <alignment horizontal="left" indent="1"/>
    </xf>
    <xf numFmtId="0" fontId="0" fillId="0" borderId="0" xfId="0" applyAlignment="1" quotePrefix="1">
      <alignment horizontal="center"/>
    </xf>
    <xf numFmtId="0" fontId="0" fillId="0" borderId="0" xfId="0" applyAlignment="1">
      <alignment horizontal="center"/>
    </xf>
    <xf numFmtId="9" fontId="0" fillId="0" borderId="0" xfId="0" applyNumberFormat="1" applyAlignment="1">
      <alignment horizontal="center"/>
    </xf>
    <xf numFmtId="9" fontId="0" fillId="0" borderId="0" xfId="0" applyNumberFormat="1"/>
    <xf numFmtId="14" fontId="7" fillId="2" borderId="1" xfId="0" applyNumberFormat="1" applyFont="1" applyFill="1" applyBorder="1" applyAlignment="1" applyProtection="1">
      <alignment horizontal="left" vertical="center" wrapText="1" indent="1"/>
      <protection locked="0"/>
    </xf>
    <xf numFmtId="0" fontId="10" fillId="4" borderId="1" xfId="0" applyFont="1" applyFill="1" applyBorder="1" applyAlignment="1" applyProtection="1">
      <alignment horizontal="left" vertical="center" indent="1"/>
      <protection/>
    </xf>
    <xf numFmtId="0" fontId="14" fillId="3" borderId="13" xfId="0" applyNumberFormat="1" applyFont="1" applyFill="1" applyBorder="1" applyAlignment="1" applyProtection="1">
      <alignment vertical="center"/>
      <protection/>
    </xf>
    <xf numFmtId="0" fontId="0" fillId="0" borderId="0" xfId="0" applyAlignment="1">
      <alignment horizontal="right"/>
    </xf>
    <xf numFmtId="0" fontId="10" fillId="4" borderId="14" xfId="0" applyFont="1" applyFill="1" applyBorder="1" applyAlignment="1" applyProtection="1">
      <alignment vertical="center"/>
      <protection/>
    </xf>
    <xf numFmtId="0" fontId="10" fillId="4" borderId="15" xfId="0" applyFont="1" applyFill="1" applyBorder="1" applyAlignment="1" applyProtection="1">
      <alignment vertical="center"/>
      <protection/>
    </xf>
    <xf numFmtId="0" fontId="10" fillId="4" borderId="14" xfId="0" applyFont="1" applyFill="1" applyBorder="1" applyAlignment="1" applyProtection="1">
      <alignment horizontal="left" vertical="center" indent="1"/>
      <protection/>
    </xf>
    <xf numFmtId="0" fontId="4" fillId="3" borderId="16" xfId="0" applyNumberFormat="1" applyFont="1" applyFill="1" applyBorder="1" applyAlignment="1" applyProtection="1">
      <alignment horizontal="left" vertical="center" indent="1"/>
      <protection/>
    </xf>
    <xf numFmtId="0" fontId="10" fillId="4" borderId="17" xfId="0" applyFont="1" applyFill="1" applyBorder="1" applyAlignment="1" applyProtection="1">
      <alignment horizontal="left" vertical="center" indent="1"/>
      <protection/>
    </xf>
    <xf numFmtId="0" fontId="10" fillId="4" borderId="14" xfId="0" applyFont="1" applyFill="1" applyBorder="1" applyAlignment="1" applyProtection="1">
      <alignment horizontal="left" vertical="center" indent="2"/>
      <protection/>
    </xf>
    <xf numFmtId="0" fontId="5" fillId="4" borderId="16" xfId="0" applyFont="1" applyFill="1" applyBorder="1" applyAlignment="1" applyProtection="1">
      <alignment horizontal="left" vertical="center" indent="1"/>
      <protection/>
    </xf>
    <xf numFmtId="0" fontId="7" fillId="0" borderId="0" xfId="0" applyFont="1"/>
    <xf numFmtId="0" fontId="0" fillId="0" borderId="0" xfId="0" applyAlignment="1">
      <alignment vertical="top"/>
    </xf>
    <xf numFmtId="0" fontId="0" fillId="0" borderId="0" xfId="0" applyAlignment="1">
      <alignment horizontal="left" vertical="top"/>
    </xf>
    <xf numFmtId="0" fontId="7" fillId="0" borderId="0" xfId="0" applyFont="1" applyAlignment="1">
      <alignment vertical="top"/>
    </xf>
    <xf numFmtId="49" fontId="18" fillId="0" borderId="18" xfId="0" applyNumberFormat="1" applyFont="1" applyBorder="1" applyAlignment="1">
      <alignment horizontal="left" vertical="top"/>
    </xf>
    <xf numFmtId="49" fontId="7" fillId="0" borderId="0" xfId="0" applyNumberFormat="1" applyFont="1" applyAlignment="1">
      <alignment horizontal="center" vertical="top"/>
    </xf>
    <xf numFmtId="0" fontId="7" fillId="0" borderId="0" xfId="0" applyNumberFormat="1" applyFont="1" applyAlignment="1">
      <alignment wrapText="1"/>
    </xf>
    <xf numFmtId="0" fontId="18" fillId="0" borderId="3" xfId="0" applyNumberFormat="1" applyFont="1" applyBorder="1" applyAlignment="1">
      <alignment vertical="top" wrapText="1"/>
    </xf>
    <xf numFmtId="0" fontId="21" fillId="0" borderId="6" xfId="0" applyNumberFormat="1" applyFont="1" applyBorder="1" applyAlignment="1">
      <alignment vertical="top" wrapText="1"/>
    </xf>
    <xf numFmtId="0" fontId="20" fillId="0" borderId="3" xfId="0" applyNumberFormat="1" applyFont="1" applyBorder="1" applyAlignment="1">
      <alignment vertical="top" wrapText="1"/>
    </xf>
    <xf numFmtId="0" fontId="18" fillId="0" borderId="6" xfId="0" applyNumberFormat="1" applyFont="1" applyBorder="1" applyAlignment="1">
      <alignment vertical="top" wrapText="1"/>
    </xf>
    <xf numFmtId="0" fontId="7" fillId="0" borderId="19" xfId="0" applyNumberFormat="1" applyFont="1" applyBorder="1" applyAlignment="1">
      <alignment wrapText="1"/>
    </xf>
    <xf numFmtId="0" fontId="7" fillId="0" borderId="20" xfId="0" applyNumberFormat="1" applyFont="1" applyBorder="1" applyAlignment="1">
      <alignment horizontal="left" vertical="top" wrapText="1"/>
    </xf>
    <xf numFmtId="0" fontId="7" fillId="0" borderId="21" xfId="0" applyNumberFormat="1" applyFont="1" applyBorder="1" applyAlignment="1">
      <alignment horizontal="left" vertical="top" wrapText="1"/>
    </xf>
    <xf numFmtId="0" fontId="6" fillId="0" borderId="22" xfId="0" applyNumberFormat="1" applyFont="1" applyBorder="1" applyAlignment="1" quotePrefix="1">
      <alignment horizontal="left" vertical="top" wrapText="1"/>
    </xf>
    <xf numFmtId="0" fontId="7" fillId="0" borderId="20" xfId="0" applyNumberFormat="1" applyFont="1" applyBorder="1" applyAlignment="1">
      <alignment horizontal="left" vertical="top" wrapText="1" indent="1"/>
    </xf>
    <xf numFmtId="0" fontId="7" fillId="0" borderId="21" xfId="0" applyNumberFormat="1" applyFont="1" applyBorder="1" applyAlignment="1">
      <alignment horizontal="left" vertical="top" wrapText="1" indent="1"/>
    </xf>
    <xf numFmtId="0" fontId="6" fillId="0" borderId="22" xfId="0" applyNumberFormat="1" applyFont="1" applyBorder="1" applyAlignment="1">
      <alignment horizontal="left" vertical="top" wrapText="1"/>
    </xf>
    <xf numFmtId="0" fontId="6" fillId="0" borderId="22" xfId="0" applyNumberFormat="1" applyFont="1" applyBorder="1" applyAlignment="1">
      <alignment wrapText="1"/>
    </xf>
    <xf numFmtId="0" fontId="7" fillId="0" borderId="20" xfId="0" applyNumberFormat="1" applyFont="1" applyBorder="1" applyAlignment="1">
      <alignment wrapText="1"/>
    </xf>
    <xf numFmtId="0" fontId="7" fillId="0" borderId="21" xfId="0" applyNumberFormat="1" applyFont="1" applyBorder="1" applyAlignment="1">
      <alignment wrapText="1"/>
    </xf>
    <xf numFmtId="0" fontId="7" fillId="0" borderId="12" xfId="0" applyNumberFormat="1" applyFont="1" applyBorder="1" applyAlignment="1">
      <alignment horizontal="left" vertical="top" wrapText="1"/>
    </xf>
    <xf numFmtId="49" fontId="7" fillId="0" borderId="12" xfId="0" applyNumberFormat="1" applyFont="1" applyBorder="1" applyAlignment="1">
      <alignment horizontal="center" vertical="top"/>
    </xf>
    <xf numFmtId="49" fontId="7" fillId="0" borderId="4" xfId="0" applyNumberFormat="1" applyFont="1" applyBorder="1" applyAlignment="1">
      <alignment horizontal="center" vertical="top" wrapText="1"/>
    </xf>
    <xf numFmtId="0" fontId="7" fillId="0" borderId="6" xfId="0" applyNumberFormat="1" applyFont="1" applyBorder="1" applyAlignment="1">
      <alignment horizontal="left" vertical="top" wrapText="1"/>
    </xf>
    <xf numFmtId="49" fontId="7" fillId="0" borderId="2" xfId="0" applyNumberFormat="1" applyFont="1" applyBorder="1" applyAlignment="1">
      <alignment horizontal="center" vertical="top"/>
    </xf>
    <xf numFmtId="0" fontId="7" fillId="0" borderId="3" xfId="0" applyNumberFormat="1" applyFont="1" applyBorder="1" applyAlignment="1">
      <alignment horizontal="left" vertical="top" wrapText="1"/>
    </xf>
    <xf numFmtId="0" fontId="20" fillId="0" borderId="22" xfId="0" applyNumberFormat="1" applyFont="1" applyBorder="1" applyAlignment="1">
      <alignment vertical="top" wrapText="1"/>
    </xf>
    <xf numFmtId="0" fontId="18" fillId="0" borderId="20" xfId="0" applyNumberFormat="1" applyFont="1" applyBorder="1" applyAlignment="1">
      <alignment vertical="top" wrapText="1"/>
    </xf>
    <xf numFmtId="0" fontId="18" fillId="0" borderId="20" xfId="0" applyNumberFormat="1" applyFont="1" applyBorder="1" applyAlignment="1">
      <alignment horizontal="left" vertical="top" wrapText="1" indent="1"/>
    </xf>
    <xf numFmtId="0" fontId="21" fillId="0" borderId="21" xfId="0" applyNumberFormat="1" applyFont="1" applyBorder="1" applyAlignment="1">
      <alignment vertical="top" wrapText="1"/>
    </xf>
    <xf numFmtId="49" fontId="6" fillId="5" borderId="23" xfId="0" applyNumberFormat="1" applyFont="1" applyFill="1" applyBorder="1" applyAlignment="1">
      <alignment horizontal="left" vertical="top"/>
    </xf>
    <xf numFmtId="0" fontId="6" fillId="5" borderId="24" xfId="0" applyNumberFormat="1" applyFont="1" applyFill="1" applyBorder="1" applyAlignment="1">
      <alignment horizontal="left" vertical="top" wrapText="1"/>
    </xf>
    <xf numFmtId="49" fontId="5" fillId="5" borderId="4" xfId="0" applyNumberFormat="1" applyFont="1" applyFill="1" applyBorder="1" applyAlignment="1">
      <alignment horizontal="center" vertical="top"/>
    </xf>
    <xf numFmtId="0" fontId="5" fillId="5" borderId="6" xfId="0" applyNumberFormat="1" applyFont="1" applyFill="1" applyBorder="1" applyAlignment="1">
      <alignment horizontal="left" vertical="top" wrapText="1"/>
    </xf>
    <xf numFmtId="49" fontId="6" fillId="5" borderId="18" xfId="0" applyNumberFormat="1" applyFont="1" applyFill="1" applyBorder="1" applyAlignment="1">
      <alignment horizontal="left" vertical="top"/>
    </xf>
    <xf numFmtId="0" fontId="6" fillId="5" borderId="19" xfId="0" applyNumberFormat="1" applyFont="1" applyFill="1" applyBorder="1" applyAlignment="1">
      <alignment horizontal="left" vertical="top" wrapText="1"/>
    </xf>
    <xf numFmtId="0" fontId="5" fillId="4" borderId="7" xfId="0" applyFont="1" applyFill="1" applyBorder="1" applyAlignment="1" applyProtection="1">
      <alignment horizontal="left" vertical="center" indent="3"/>
      <protection/>
    </xf>
    <xf numFmtId="0" fontId="10" fillId="4" borderId="1" xfId="0" applyFont="1" applyFill="1" applyBorder="1" applyAlignment="1" applyProtection="1">
      <alignment horizontal="left" vertical="center" indent="3"/>
      <protection/>
    </xf>
    <xf numFmtId="0" fontId="10" fillId="4" borderId="14" xfId="0" applyFont="1" applyFill="1" applyBorder="1" applyAlignment="1" applyProtection="1">
      <alignment horizontal="left" vertical="center" indent="3"/>
      <protection/>
    </xf>
    <xf numFmtId="0" fontId="20" fillId="6" borderId="1" xfId="0" applyFont="1" applyFill="1" applyBorder="1" applyAlignment="1" applyProtection="1">
      <alignment horizontal="center" vertical="top" wrapText="1"/>
      <protection locked="0"/>
    </xf>
    <xf numFmtId="0" fontId="0" fillId="0" borderId="0" xfId="0" applyFill="1" applyBorder="1" applyAlignment="1">
      <alignment horizontal="left" indent="1"/>
    </xf>
    <xf numFmtId="0" fontId="27" fillId="0" borderId="0" xfId="0" applyFont="1" applyBorder="1" applyAlignment="1">
      <alignment horizontal="center" vertical="center"/>
    </xf>
    <xf numFmtId="49" fontId="18" fillId="0" borderId="0" xfId="0" applyNumberFormat="1" applyFont="1" applyFill="1" applyBorder="1" applyAlignment="1">
      <alignment horizontal="center" vertical="top"/>
    </xf>
    <xf numFmtId="0" fontId="27" fillId="0" borderId="0" xfId="0" applyFont="1" applyBorder="1" applyAlignment="1">
      <alignment horizontal="left" vertical="top" indent="1"/>
    </xf>
    <xf numFmtId="0" fontId="18" fillId="0" borderId="0" xfId="0" applyFont="1" applyFill="1" applyBorder="1" applyAlignment="1">
      <alignment horizontal="center" vertical="top"/>
    </xf>
    <xf numFmtId="0" fontId="28" fillId="0" borderId="0" xfId="0" applyFont="1" applyBorder="1" applyAlignment="1">
      <alignment horizontal="left" vertical="top" indent="1"/>
    </xf>
    <xf numFmtId="0" fontId="27" fillId="0" borderId="0" xfId="0" applyFont="1" applyFill="1" applyBorder="1" applyAlignment="1">
      <alignment horizontal="center" vertical="center"/>
    </xf>
    <xf numFmtId="0" fontId="27" fillId="0" borderId="0" xfId="0" applyFont="1" applyFill="1" applyBorder="1" applyAlignment="1">
      <alignment horizontal="left" vertical="top" indent="1"/>
    </xf>
    <xf numFmtId="0" fontId="18" fillId="0" borderId="0" xfId="0" applyFont="1" applyFill="1" applyBorder="1" applyAlignment="1">
      <alignment horizontal="center" vertical="center"/>
    </xf>
    <xf numFmtId="0" fontId="18" fillId="0" borderId="0" xfId="0" applyFont="1" applyFill="1" applyBorder="1" applyAlignment="1">
      <alignment horizontal="left" vertical="top" indent="1"/>
    </xf>
    <xf numFmtId="0" fontId="18" fillId="0" borderId="0" xfId="0" applyFont="1" applyBorder="1" applyAlignment="1">
      <alignment horizontal="center" vertical="center"/>
    </xf>
    <xf numFmtId="0" fontId="18" fillId="0" borderId="0" xfId="0" applyFont="1" applyBorder="1" applyAlignment="1">
      <alignment horizontal="left" vertical="top" indent="1"/>
    </xf>
    <xf numFmtId="0" fontId="11" fillId="0" borderId="25" xfId="28" applyFont="1" applyFill="1" applyBorder="1" applyAlignment="1" applyProtection="1">
      <alignment horizontal="left" vertical="center" indent="1"/>
      <protection/>
    </xf>
    <xf numFmtId="0" fontId="11" fillId="0" borderId="17" xfId="28" applyFont="1" applyFill="1" applyBorder="1" applyAlignment="1" applyProtection="1">
      <alignment horizontal="left" vertical="center" indent="1"/>
      <protection/>
    </xf>
    <xf numFmtId="0" fontId="11" fillId="0" borderId="26" xfId="28" applyFont="1" applyFill="1" applyBorder="1" applyAlignment="1" applyProtection="1">
      <alignment horizontal="left" vertical="center" indent="1"/>
      <protection/>
    </xf>
    <xf numFmtId="0" fontId="27" fillId="0" borderId="1" xfId="0" applyFont="1" applyBorder="1" applyAlignment="1" applyProtection="1">
      <alignment horizontal="center" vertical="center"/>
      <protection/>
    </xf>
    <xf numFmtId="0" fontId="27" fillId="0" borderId="1" xfId="0" applyFont="1" applyFill="1" applyBorder="1" applyAlignment="1" applyProtection="1">
      <alignment horizontal="center" vertical="center"/>
      <protection/>
    </xf>
    <xf numFmtId="0" fontId="18" fillId="0" borderId="1" xfId="0" applyFont="1" applyFill="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9" fillId="7" borderId="0" xfId="0" applyNumberFormat="1" applyFont="1" applyFill="1" applyBorder="1" applyAlignment="1" applyProtection="1">
      <alignment horizontal="left" vertical="center" wrapText="1"/>
      <protection locked="0"/>
    </xf>
    <xf numFmtId="0" fontId="7" fillId="0" borderId="0" xfId="28" applyFont="1" applyFill="1" applyBorder="1" applyAlignment="1" applyProtection="1">
      <alignment horizontal="right" vertical="top" indent="1"/>
      <protection/>
    </xf>
    <xf numFmtId="0" fontId="7" fillId="0" borderId="0" xfId="28" applyFont="1" applyBorder="1" applyAlignment="1" applyProtection="1">
      <alignment horizontal="right" vertical="top" indent="1"/>
      <protection/>
    </xf>
    <xf numFmtId="0" fontId="20" fillId="0" borderId="1" xfId="0" applyFont="1" applyFill="1" applyBorder="1" applyAlignment="1" applyProtection="1">
      <alignment horizontal="center" vertical="top" wrapText="1"/>
      <protection locked="0"/>
    </xf>
    <xf numFmtId="0" fontId="7" fillId="0" borderId="0" xfId="0" applyFont="1" applyAlignment="1">
      <alignment horizontal="left" indent="2"/>
    </xf>
    <xf numFmtId="0" fontId="18" fillId="0" borderId="6" xfId="0" applyNumberFormat="1" applyFont="1" applyBorder="1" applyAlignment="1" quotePrefix="1">
      <alignment horizontal="left" vertical="top" wrapText="1" indent="1"/>
    </xf>
    <xf numFmtId="0" fontId="18" fillId="0" borderId="3" xfId="0" applyNumberFormat="1" applyFont="1" applyBorder="1" applyAlignment="1" quotePrefix="1">
      <alignment horizontal="left" vertical="top" wrapText="1" indent="1"/>
    </xf>
    <xf numFmtId="0" fontId="7" fillId="0" borderId="12" xfId="0" applyNumberFormat="1" applyFont="1" applyBorder="1" applyAlignment="1">
      <alignment vertical="top" wrapText="1"/>
    </xf>
    <xf numFmtId="0" fontId="4" fillId="3" borderId="7" xfId="0" applyNumberFormat="1" applyFont="1" applyFill="1" applyBorder="1" applyAlignment="1" applyProtection="1">
      <alignment horizontal="center" vertical="center"/>
      <protection/>
    </xf>
    <xf numFmtId="0" fontId="9" fillId="3" borderId="0" xfId="0" applyNumberFormat="1" applyFont="1" applyFill="1" applyBorder="1" applyAlignment="1" applyProtection="1">
      <alignment horizontal="center" vertical="center"/>
      <protection/>
    </xf>
    <xf numFmtId="49" fontId="18" fillId="0" borderId="1" xfId="0" applyNumberFormat="1" applyFont="1" applyFill="1" applyBorder="1" applyAlignment="1" applyProtection="1">
      <alignment horizontal="center" vertical="center"/>
      <protection/>
    </xf>
    <xf numFmtId="0" fontId="10" fillId="4" borderId="1" xfId="0" applyFont="1" applyFill="1" applyBorder="1" applyAlignment="1" applyProtection="1">
      <alignment horizontal="left" vertical="center"/>
      <protection/>
    </xf>
    <xf numFmtId="0" fontId="10" fillId="4" borderId="14" xfId="0" applyFont="1" applyFill="1" applyBorder="1" applyAlignment="1" applyProtection="1">
      <alignment horizontal="left" vertical="center"/>
      <protection/>
    </xf>
    <xf numFmtId="0" fontId="18" fillId="0" borderId="27" xfId="0" applyFont="1" applyFill="1" applyBorder="1" applyAlignment="1" applyProtection="1">
      <alignment horizontal="center" vertical="center"/>
      <protection/>
    </xf>
    <xf numFmtId="0" fontId="7" fillId="0" borderId="0" xfId="0" applyFont="1" applyAlignment="1" applyProtection="1">
      <alignment horizontal="center" vertical="center"/>
      <protection/>
    </xf>
    <xf numFmtId="0" fontId="4" fillId="3" borderId="7" xfId="0" applyNumberFormat="1" applyFont="1" applyFill="1" applyBorder="1" applyAlignment="1" applyProtection="1">
      <alignment horizontal="left" vertical="center" indent="3"/>
      <protection/>
    </xf>
    <xf numFmtId="0" fontId="9" fillId="3" borderId="0" xfId="0" applyNumberFormat="1" applyFont="1" applyFill="1" applyBorder="1" applyAlignment="1" applyProtection="1">
      <alignment horizontal="left" vertical="center" indent="3"/>
      <protection/>
    </xf>
    <xf numFmtId="0" fontId="27" fillId="0" borderId="1" xfId="0" applyFont="1" applyBorder="1" applyAlignment="1" applyProtection="1">
      <alignment horizontal="left" vertical="center" wrapText="1" indent="1"/>
      <protection/>
    </xf>
    <xf numFmtId="0" fontId="28" fillId="0" borderId="1" xfId="0" applyFont="1" applyBorder="1" applyAlignment="1" applyProtection="1">
      <alignment horizontal="left" vertical="center" wrapText="1" indent="1"/>
      <protection/>
    </xf>
    <xf numFmtId="0" fontId="27" fillId="0" borderId="1" xfId="0" applyFont="1" applyFill="1" applyBorder="1" applyAlignment="1" applyProtection="1">
      <alignment horizontal="left" vertical="center" wrapText="1" indent="1"/>
      <protection/>
    </xf>
    <xf numFmtId="0" fontId="18" fillId="0" borderId="1" xfId="0" applyFont="1" applyFill="1" applyBorder="1" applyAlignment="1" applyProtection="1">
      <alignment horizontal="left" vertical="center" wrapText="1" indent="1"/>
      <protection/>
    </xf>
    <xf numFmtId="0" fontId="18" fillId="0" borderId="1" xfId="0" applyFont="1" applyBorder="1" applyAlignment="1" applyProtection="1">
      <alignment horizontal="left" vertical="center" wrapText="1" indent="1"/>
      <protection/>
    </xf>
    <xf numFmtId="0" fontId="28" fillId="0" borderId="1" xfId="0" applyFont="1" applyFill="1" applyBorder="1" applyAlignment="1" applyProtection="1">
      <alignment horizontal="left" vertical="center" wrapText="1" indent="1"/>
      <protection/>
    </xf>
    <xf numFmtId="0" fontId="7" fillId="0" borderId="0" xfId="0" applyFont="1" applyAlignment="1" applyProtection="1">
      <alignment horizontal="left" vertical="center" indent="3"/>
      <protection/>
    </xf>
    <xf numFmtId="0" fontId="9" fillId="3" borderId="0" xfId="0" applyNumberFormat="1" applyFont="1" applyFill="1" applyBorder="1" applyAlignment="1" applyProtection="1">
      <alignment horizontal="left" vertical="center"/>
      <protection/>
    </xf>
    <xf numFmtId="0" fontId="5" fillId="4" borderId="7" xfId="0" applyFont="1" applyFill="1" applyBorder="1" applyAlignment="1" applyProtection="1">
      <alignment horizontal="left" vertical="center"/>
      <protection/>
    </xf>
    <xf numFmtId="0" fontId="18" fillId="6" borderId="1" xfId="0" applyFont="1" applyFill="1" applyBorder="1" applyAlignment="1" applyProtection="1">
      <alignment horizontal="left" vertical="center" wrapText="1"/>
      <protection locked="0"/>
    </xf>
    <xf numFmtId="0" fontId="18" fillId="6" borderId="28"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left" vertical="center"/>
      <protection/>
    </xf>
    <xf numFmtId="0" fontId="18" fillId="6" borderId="29" xfId="0" applyFont="1" applyFill="1" applyBorder="1" applyAlignment="1" applyProtection="1">
      <alignment horizontal="left" vertical="center" wrapText="1"/>
      <protection locked="0"/>
    </xf>
    <xf numFmtId="0" fontId="7" fillId="0" borderId="0" xfId="0" applyFont="1" applyAlignment="1" applyProtection="1">
      <alignment horizontal="left" vertical="center"/>
      <protection/>
    </xf>
    <xf numFmtId="49" fontId="12" fillId="3" borderId="16" xfId="0" applyNumberFormat="1" applyFont="1" applyFill="1" applyBorder="1" applyAlignment="1" applyProtection="1">
      <alignment horizontal="left" vertical="center" indent="1"/>
      <protection/>
    </xf>
    <xf numFmtId="49" fontId="12" fillId="3" borderId="7" xfId="0" applyNumberFormat="1" applyFont="1" applyFill="1" applyBorder="1" applyAlignment="1" applyProtection="1">
      <alignment horizontal="left" vertical="center" indent="1"/>
      <protection/>
    </xf>
    <xf numFmtId="49" fontId="6" fillId="8" borderId="30" xfId="0" applyNumberFormat="1" applyFont="1" applyFill="1" applyBorder="1" applyAlignment="1">
      <alignment horizontal="center"/>
    </xf>
    <xf numFmtId="49" fontId="7" fillId="8" borderId="31" xfId="0" applyNumberFormat="1" applyFont="1" applyFill="1" applyBorder="1" applyAlignment="1">
      <alignment horizontal="center"/>
    </xf>
    <xf numFmtId="49" fontId="14" fillId="3" borderId="8" xfId="0" applyNumberFormat="1" applyFont="1" applyFill="1" applyBorder="1" applyAlignment="1" applyProtection="1">
      <alignment horizontal="left" vertical="center" indent="1"/>
      <protection/>
    </xf>
    <xf numFmtId="49" fontId="14" fillId="3" borderId="0" xfId="0" applyNumberFormat="1" applyFont="1" applyFill="1" applyBorder="1" applyAlignment="1" applyProtection="1">
      <alignment horizontal="left" vertical="center" indent="1"/>
      <protection/>
    </xf>
    <xf numFmtId="49" fontId="6" fillId="8" borderId="23" xfId="0" applyNumberFormat="1" applyFont="1" applyFill="1" applyBorder="1" applyAlignment="1">
      <alignment horizontal="center"/>
    </xf>
    <xf numFmtId="49" fontId="6" fillId="8" borderId="24" xfId="0" applyNumberFormat="1" applyFont="1" applyFill="1" applyBorder="1" applyAlignment="1">
      <alignment horizontal="center"/>
    </xf>
    <xf numFmtId="49" fontId="7" fillId="0" borderId="22" xfId="0" applyNumberFormat="1" applyFont="1" applyBorder="1" applyAlignment="1">
      <alignment horizontal="center" vertical="top"/>
    </xf>
    <xf numFmtId="49" fontId="7" fillId="0" borderId="20" xfId="0" applyNumberFormat="1" applyFont="1" applyBorder="1" applyAlignment="1">
      <alignment horizontal="center" vertical="top"/>
    </xf>
    <xf numFmtId="49" fontId="7" fillId="0" borderId="21"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4" xfId="0" applyNumberFormat="1" applyFont="1" applyBorder="1" applyAlignment="1">
      <alignment horizontal="center" vertical="top"/>
    </xf>
    <xf numFmtId="49" fontId="18" fillId="0" borderId="23" xfId="0" applyNumberFormat="1" applyFont="1" applyBorder="1" applyAlignment="1">
      <alignment horizontal="center" vertical="top" wrapText="1"/>
    </xf>
    <xf numFmtId="49" fontId="18" fillId="0" borderId="2" xfId="0" applyNumberFormat="1" applyFont="1" applyBorder="1" applyAlignment="1">
      <alignment horizontal="center" vertical="top" wrapText="1"/>
    </xf>
    <xf numFmtId="49" fontId="18" fillId="0" borderId="4" xfId="0" applyNumberFormat="1" applyFont="1" applyBorder="1" applyAlignment="1">
      <alignment horizontal="center" vertical="top" wrapText="1"/>
    </xf>
    <xf numFmtId="49" fontId="18" fillId="0" borderId="22" xfId="0" applyNumberFormat="1" applyFont="1" applyBorder="1" applyAlignment="1">
      <alignment horizontal="center" vertical="top" wrapText="1"/>
    </xf>
    <xf numFmtId="49" fontId="18" fillId="0" borderId="20" xfId="0" applyNumberFormat="1" applyFont="1" applyBorder="1" applyAlignment="1">
      <alignment horizontal="center" vertical="top" wrapText="1"/>
    </xf>
    <xf numFmtId="49" fontId="18" fillId="0" borderId="21" xfId="0" applyNumberFormat="1" applyFont="1" applyBorder="1" applyAlignment="1">
      <alignment horizontal="center" vertical="top" wrapText="1"/>
    </xf>
    <xf numFmtId="0" fontId="4" fillId="3" borderId="23" xfId="0" applyNumberFormat="1" applyFont="1" applyFill="1" applyBorder="1" applyAlignment="1" applyProtection="1">
      <alignment horizontal="left" vertical="center" indent="1"/>
      <protection/>
    </xf>
    <xf numFmtId="0" fontId="4" fillId="3" borderId="32" xfId="0" applyNumberFormat="1" applyFont="1" applyFill="1" applyBorder="1" applyAlignment="1" applyProtection="1">
      <alignment horizontal="left" vertical="center" indent="1"/>
      <protection/>
    </xf>
    <xf numFmtId="0" fontId="4" fillId="3" borderId="24" xfId="0" applyNumberFormat="1" applyFont="1" applyFill="1" applyBorder="1" applyAlignment="1" applyProtection="1">
      <alignment horizontal="left" vertical="center" indent="1"/>
      <protection/>
    </xf>
    <xf numFmtId="0" fontId="9" fillId="3" borderId="2" xfId="0" applyNumberFormat="1" applyFont="1" applyFill="1" applyBorder="1" applyAlignment="1" applyProtection="1">
      <alignment horizontal="left" vertical="center" indent="6"/>
      <protection/>
    </xf>
    <xf numFmtId="0" fontId="9" fillId="3" borderId="0" xfId="0" applyNumberFormat="1" applyFont="1" applyFill="1" applyBorder="1" applyAlignment="1" applyProtection="1">
      <alignment horizontal="left" vertical="center" indent="6"/>
      <protection/>
    </xf>
    <xf numFmtId="0" fontId="9" fillId="3" borderId="3" xfId="0" applyNumberFormat="1" applyFont="1" applyFill="1" applyBorder="1" applyAlignment="1" applyProtection="1">
      <alignment horizontal="left" vertical="center" indent="6"/>
      <protection/>
    </xf>
    <xf numFmtId="0" fontId="18" fillId="0" borderId="33" xfId="0" applyFont="1" applyBorder="1" applyAlignment="1" applyProtection="1">
      <alignment horizontal="left" vertical="center" wrapText="1" indent="1"/>
      <protection/>
    </xf>
    <xf numFmtId="0" fontId="23" fillId="9" borderId="1" xfId="28" applyFont="1" applyFill="1" applyBorder="1" applyAlignment="1" applyProtection="1">
      <alignment horizontal="center" vertical="center"/>
      <protection/>
    </xf>
    <xf numFmtId="0" fontId="23" fillId="0" borderId="1" xfId="28" applyFont="1" applyFill="1" applyBorder="1" applyAlignment="1" applyProtection="1">
      <alignment horizontal="center" vertical="center"/>
      <protection/>
    </xf>
    <xf numFmtId="0" fontId="23" fillId="0" borderId="34" xfId="28" applyFont="1" applyFill="1" applyBorder="1" applyAlignment="1" applyProtection="1">
      <alignment horizontal="center" vertical="center"/>
      <protection/>
    </xf>
    <xf numFmtId="0" fontId="23" fillId="9" borderId="10" xfId="28" applyFont="1" applyFill="1" applyBorder="1" applyAlignment="1" applyProtection="1">
      <alignment horizontal="center" vertical="center"/>
      <protection/>
    </xf>
    <xf numFmtId="0" fontId="23" fillId="9" borderId="15" xfId="28" applyFont="1" applyFill="1" applyBorder="1" applyAlignment="1" applyProtection="1">
      <alignment horizontal="center" vertical="center"/>
      <protection/>
    </xf>
    <xf numFmtId="0" fontId="23" fillId="9" borderId="35" xfId="28" applyFont="1" applyFill="1" applyBorder="1" applyAlignment="1" applyProtection="1">
      <alignment horizontal="center" vertical="center"/>
      <protection/>
    </xf>
    <xf numFmtId="0" fontId="24" fillId="0" borderId="14" xfId="0" applyFont="1" applyFill="1" applyBorder="1" applyAlignment="1">
      <alignment vertical="center"/>
    </xf>
    <xf numFmtId="0" fontId="24" fillId="0" borderId="15" xfId="0" applyFont="1" applyFill="1" applyBorder="1" applyAlignment="1">
      <alignment vertical="center"/>
    </xf>
    <xf numFmtId="0" fontId="23" fillId="9" borderId="17" xfId="28" applyFont="1" applyFill="1" applyBorder="1" applyAlignment="1" applyProtection="1">
      <alignment horizontal="center" vertical="center"/>
      <protection/>
    </xf>
    <xf numFmtId="0" fontId="24" fillId="0" borderId="14" xfId="0" applyFont="1" applyFill="1" applyBorder="1" applyAlignment="1">
      <alignment horizontal="center" vertical="center"/>
    </xf>
    <xf numFmtId="0" fontId="24" fillId="0" borderId="36" xfId="0" applyFont="1" applyFill="1" applyBorder="1" applyAlignment="1">
      <alignment horizontal="center" vertical="center"/>
    </xf>
    <xf numFmtId="0" fontId="23" fillId="9" borderId="37" xfId="28" applyFont="1" applyFill="1" applyBorder="1" applyAlignment="1" applyProtection="1">
      <alignment horizontal="center" vertical="center"/>
      <protection/>
    </xf>
    <xf numFmtId="0" fontId="23" fillId="0" borderId="38" xfId="28" applyFont="1" applyFill="1" applyBorder="1" applyAlignment="1" applyProtection="1">
      <alignment horizontal="center" vertical="center"/>
      <protection/>
    </xf>
    <xf numFmtId="0" fontId="23" fillId="0" borderId="39" xfId="28" applyFont="1" applyFill="1" applyBorder="1" applyAlignment="1" applyProtection="1">
      <alignment horizontal="center" vertical="center"/>
      <protection/>
    </xf>
    <xf numFmtId="0" fontId="23" fillId="9" borderId="11" xfId="28" applyFont="1" applyFill="1" applyBorder="1" applyAlignment="1" applyProtection="1">
      <alignment horizontal="center" vertical="center"/>
      <protection/>
    </xf>
    <xf numFmtId="0" fontId="23" fillId="9" borderId="38" xfId="28" applyFont="1" applyFill="1" applyBorder="1" applyAlignment="1" applyProtection="1">
      <alignment horizontal="center" vertical="center"/>
      <protection/>
    </xf>
    <xf numFmtId="0" fontId="16" fillId="5" borderId="2" xfId="28" applyFont="1" applyFill="1" applyBorder="1" applyAlignment="1" applyProtection="1">
      <alignment horizontal="right" vertical="top"/>
      <protection/>
    </xf>
    <xf numFmtId="0" fontId="16" fillId="5" borderId="0" xfId="28" applyFont="1" applyFill="1" applyBorder="1" applyAlignment="1" applyProtection="1">
      <alignment horizontal="right" vertical="top"/>
      <protection/>
    </xf>
    <xf numFmtId="0" fontId="25" fillId="10" borderId="17" xfId="28" applyFont="1" applyFill="1" applyBorder="1" applyAlignment="1" applyProtection="1">
      <alignment horizontal="left" vertical="top" wrapText="1"/>
      <protection locked="0"/>
    </xf>
    <xf numFmtId="0" fontId="25" fillId="10" borderId="14" xfId="28" applyFont="1" applyFill="1" applyBorder="1" applyAlignment="1" applyProtection="1">
      <alignment horizontal="left" vertical="top" wrapText="1"/>
      <protection locked="0"/>
    </xf>
    <xf numFmtId="0" fontId="25" fillId="10" borderId="36" xfId="28" applyFont="1" applyFill="1" applyBorder="1" applyAlignment="1" applyProtection="1">
      <alignment horizontal="left" vertical="top" wrapText="1"/>
      <protection locked="0"/>
    </xf>
    <xf numFmtId="0" fontId="17" fillId="0" borderId="40" xfId="28" applyFont="1" applyFill="1" applyBorder="1" applyAlignment="1" applyProtection="1">
      <alignment horizontal="center" vertical="center"/>
      <protection/>
    </xf>
    <xf numFmtId="0" fontId="17" fillId="0" borderId="41" xfId="28" applyFont="1" applyFill="1" applyBorder="1" applyAlignment="1" applyProtection="1">
      <alignment horizontal="center" vertical="center"/>
      <protection/>
    </xf>
    <xf numFmtId="0" fontId="17" fillId="0" borderId="42" xfId="28" applyFont="1" applyFill="1" applyBorder="1" applyAlignment="1" applyProtection="1">
      <alignment horizontal="center" vertical="center"/>
      <protection/>
    </xf>
    <xf numFmtId="0" fontId="14" fillId="3" borderId="13" xfId="0" applyNumberFormat="1" applyFont="1" applyFill="1" applyBorder="1" applyAlignment="1" applyProtection="1">
      <alignment horizontal="center" vertical="center"/>
      <protection/>
    </xf>
    <xf numFmtId="0" fontId="14" fillId="3" borderId="13" xfId="0" applyNumberFormat="1" applyFont="1" applyFill="1" applyBorder="1" applyAlignment="1" applyProtection="1">
      <alignment horizontal="right" vertical="center"/>
      <protection/>
    </xf>
    <xf numFmtId="0" fontId="14" fillId="3" borderId="43" xfId="0" applyNumberFormat="1" applyFont="1" applyFill="1" applyBorder="1" applyAlignment="1" applyProtection="1">
      <alignment horizontal="right" vertical="center"/>
      <protection/>
    </xf>
    <xf numFmtId="0" fontId="16" fillId="5" borderId="44" xfId="28" applyFont="1" applyFill="1" applyBorder="1" applyAlignment="1" applyProtection="1">
      <alignment horizontal="center" vertical="top"/>
      <protection/>
    </xf>
    <xf numFmtId="0" fontId="16" fillId="5" borderId="7" xfId="28" applyFont="1" applyFill="1" applyBorder="1" applyAlignment="1" applyProtection="1">
      <alignment horizontal="center" vertical="top"/>
      <protection/>
    </xf>
    <xf numFmtId="0" fontId="16" fillId="5" borderId="45" xfId="28" applyFont="1" applyFill="1" applyBorder="1" applyAlignment="1" applyProtection="1">
      <alignment horizontal="center" vertical="top"/>
      <protection/>
    </xf>
    <xf numFmtId="0" fontId="16" fillId="5" borderId="46" xfId="28" applyFont="1" applyFill="1" applyBorder="1" applyAlignment="1" applyProtection="1">
      <alignment horizontal="center" vertical="top"/>
      <protection/>
    </xf>
    <xf numFmtId="0" fontId="16" fillId="5" borderId="0" xfId="28" applyFont="1" applyFill="1" applyBorder="1" applyAlignment="1" applyProtection="1">
      <alignment horizontal="center" vertical="top"/>
      <protection/>
    </xf>
    <xf numFmtId="0" fontId="16" fillId="5" borderId="3" xfId="28" applyFont="1" applyFill="1" applyBorder="1" applyAlignment="1" applyProtection="1">
      <alignment horizontal="center" vertical="top"/>
      <protection/>
    </xf>
    <xf numFmtId="0" fontId="25" fillId="10" borderId="1" xfId="28" applyFont="1" applyFill="1" applyBorder="1" applyAlignment="1" applyProtection="1">
      <alignment horizontal="left" vertical="top"/>
      <protection locked="0"/>
    </xf>
    <xf numFmtId="0" fontId="25" fillId="10" borderId="34" xfId="28" applyFont="1" applyFill="1" applyBorder="1" applyAlignment="1" applyProtection="1">
      <alignment horizontal="left" vertical="top"/>
      <protection locked="0"/>
    </xf>
    <xf numFmtId="0" fontId="7" fillId="11" borderId="0" xfId="28" applyFont="1" applyFill="1" applyBorder="1" applyAlignment="1" applyProtection="1">
      <alignment horizontal="center" vertical="top"/>
      <protection locked="0"/>
    </xf>
    <xf numFmtId="0" fontId="7" fillId="12" borderId="0" xfId="28" applyFont="1" applyFill="1" applyBorder="1" applyAlignment="1" applyProtection="1">
      <alignment horizontal="center" vertical="top"/>
      <protection locked="0"/>
    </xf>
    <xf numFmtId="0" fontId="7" fillId="10" borderId="0" xfId="28" applyFont="1" applyFill="1" applyBorder="1" applyAlignment="1" applyProtection="1">
      <alignment horizontal="center" vertical="top"/>
      <protection locked="0"/>
    </xf>
    <xf numFmtId="0" fontId="16" fillId="0" borderId="0" xfId="28" applyFont="1" applyAlignment="1" applyProtection="1">
      <alignment horizontal="center" vertical="top"/>
      <protection/>
    </xf>
    <xf numFmtId="0" fontId="23" fillId="9" borderId="9" xfId="28" applyFont="1" applyFill="1" applyBorder="1" applyAlignment="1" applyProtection="1">
      <alignment horizontal="center" vertical="center"/>
      <protection/>
    </xf>
    <xf numFmtId="0" fontId="23" fillId="0" borderId="47" xfId="28" applyFont="1" applyFill="1" applyBorder="1" applyAlignment="1" applyProtection="1">
      <alignment horizontal="center" vertical="center"/>
      <protection/>
    </xf>
    <xf numFmtId="0" fontId="23" fillId="9" borderId="47" xfId="28" applyFont="1" applyFill="1" applyBorder="1" applyAlignment="1" applyProtection="1">
      <alignment horizontal="center" vertical="center"/>
      <protection/>
    </xf>
    <xf numFmtId="0" fontId="23" fillId="0" borderId="48" xfId="28" applyFont="1" applyFill="1" applyBorder="1" applyAlignment="1" applyProtection="1">
      <alignment horizontal="center" vertical="center"/>
      <protection/>
    </xf>
    <xf numFmtId="0" fontId="23" fillId="9" borderId="49" xfId="28" applyFont="1" applyFill="1" applyBorder="1" applyAlignment="1" applyProtection="1">
      <alignment horizontal="center" vertical="center"/>
      <protection/>
    </xf>
  </cellXfs>
  <cellStyles count="54">
    <cellStyle name="Normal" xfId="0"/>
    <cellStyle name="Percent" xfId="15"/>
    <cellStyle name="Currency" xfId="16"/>
    <cellStyle name="Currency [0]" xfId="17"/>
    <cellStyle name="Comma" xfId="18"/>
    <cellStyle name="Comma [0]" xfId="19"/>
    <cellStyle name="Excel Built-in Normal" xfId="20"/>
    <cellStyle name="Normal 2" xfId="21"/>
    <cellStyle name="Standaard 10" xfId="22"/>
    <cellStyle name="Standaard 10 2" xfId="23"/>
    <cellStyle name="Standaard 10_TPI NEXT tool v1.0.5-17 NL" xfId="24"/>
    <cellStyle name="Standaard 11" xfId="25"/>
    <cellStyle name="Standaard 11 2" xfId="26"/>
    <cellStyle name="Standaard 11_TPI NEXT tool v1.0.5-17 NL" xfId="27"/>
    <cellStyle name="Standaard 12" xfId="28"/>
    <cellStyle name="Standaard 13" xfId="29"/>
    <cellStyle name="Standaard 13 2" xfId="30"/>
    <cellStyle name="Standaard 13_TPI NEXT tool v1.0.5-17 NL" xfId="31"/>
    <cellStyle name="Standaard 14" xfId="32"/>
    <cellStyle name="Standaard 14 2" xfId="33"/>
    <cellStyle name="Standaard 14_TPI NEXT tool v1.0.5-17 NL" xfId="34"/>
    <cellStyle name="Standaard 15" xfId="35"/>
    <cellStyle name="Standaard 16" xfId="36"/>
    <cellStyle name="Standaard 16 2" xfId="37"/>
    <cellStyle name="Standaard 16_TPI NEXT tool v1.0.5-17 NL" xfId="38"/>
    <cellStyle name="Standaard 17" xfId="39"/>
    <cellStyle name="Standaard 17 2" xfId="40"/>
    <cellStyle name="Standaard 17_TPI NEXT tool v1.0.5-17 NL" xfId="41"/>
    <cellStyle name="Standaard 18" xfId="42"/>
    <cellStyle name="Standaard 19" xfId="43"/>
    <cellStyle name="Standaard 2" xfId="44"/>
    <cellStyle name="Standaard 2 2" xfId="45"/>
    <cellStyle name="Standaard 2_FullDetail" xfId="46"/>
    <cellStyle name="Standaard 3" xfId="47"/>
    <cellStyle name="Standaard 3 2" xfId="48"/>
    <cellStyle name="Standaard 3_FullDetail" xfId="49"/>
    <cellStyle name="Standaard 4" xfId="50"/>
    <cellStyle name="Standaard 4 2" xfId="51"/>
    <cellStyle name="Standaard 4_FullDetail" xfId="52"/>
    <cellStyle name="Standaard 5" xfId="53"/>
    <cellStyle name="Standaard 5 2" xfId="54"/>
    <cellStyle name="Standaard 5_FullDetail" xfId="55"/>
    <cellStyle name="Standaard 6" xfId="56"/>
    <cellStyle name="Standaard 6 2" xfId="57"/>
    <cellStyle name="Standaard 6_FullDetail" xfId="58"/>
    <cellStyle name="Standaard 7" xfId="59"/>
    <cellStyle name="Standaard 7 2" xfId="60"/>
    <cellStyle name="Standaard 7_FullDetail" xfId="61"/>
    <cellStyle name="Standaard 8" xfId="62"/>
    <cellStyle name="Standaard 8 2" xfId="63"/>
    <cellStyle name="Standaard 8_FullDetail" xfId="64"/>
    <cellStyle name="Standaard 9" xfId="65"/>
    <cellStyle name="Standaard 9 2" xfId="66"/>
    <cellStyle name="Standaard 9_FullDetai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Times New Roman"/>
                <a:ea typeface="Times New Roman"/>
                <a:cs typeface="Times New Roman"/>
              </a:rPr>
              <a:t>CMMI</a:t>
            </a:r>
          </a:p>
        </c:rich>
      </c:tx>
      <c:layout/>
      <c:overlay val="0"/>
      <c:spPr>
        <a:noFill/>
        <a:ln w="25400">
          <a:noFill/>
        </a:ln>
      </c:spPr>
    </c:title>
    <c:plotArea>
      <c:layout>
        <c:manualLayout>
          <c:layoutTarget val="inner"/>
          <c:xMode val="edge"/>
          <c:yMode val="edge"/>
          <c:x val="0.12725"/>
          <c:y val="0.11175"/>
          <c:w val="0.56925"/>
          <c:h val="0.844"/>
        </c:manualLayout>
      </c:layout>
      <c:barChart>
        <c:barDir val="bar"/>
        <c:grouping val="stacked"/>
        <c:varyColors val="0"/>
        <c:ser>
          <c:idx val="0"/>
          <c:order val="0"/>
          <c:spPr>
            <a:solidFill>
              <a:srgbClr val="CCFFCC"/>
            </a:solidFill>
            <a:ln w="6350">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dLblPos val="inBase"/>
            <c:showLegendKey val="0"/>
            <c:showVal val="1"/>
            <c:showBubbleSize val="0"/>
            <c:showCatName val="0"/>
            <c:showSerName val="0"/>
            <c:showPercent val="0"/>
          </c:dLbls>
        </c:ser>
        <c:ser>
          <c:idx val="1"/>
          <c:order val="1"/>
          <c:tx>
            <c:v/>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er>
        <c:overlap val="100"/>
        <c:gapWidth val="13"/>
        <c:axId val="51738686"/>
        <c:axId val="62994991"/>
      </c:barChart>
      <c:catAx>
        <c:axId val="51738686"/>
        <c:scaling>
          <c:orientation val="maxMin"/>
        </c:scaling>
        <c:axPos val="l"/>
        <c:delete val="0"/>
        <c:numFmt formatCode="General" sourceLinked="1"/>
        <c:majorTickMark val="out"/>
        <c:minorTickMark val="none"/>
        <c:tickLblPos val="nextTo"/>
        <c:spPr>
          <a:ln>
            <a:noFill/>
          </a:ln>
        </c:spPr>
        <c:crossAx val="62994991"/>
        <c:crosses val="autoZero"/>
        <c:auto val="1"/>
        <c:lblOffset val="100"/>
        <c:noMultiLvlLbl val="0"/>
      </c:catAx>
      <c:valAx>
        <c:axId val="62994991"/>
        <c:scaling>
          <c:orientation val="minMax"/>
          <c:max val="1"/>
        </c:scaling>
        <c:axPos val="t"/>
        <c:delete val="1"/>
        <c:majorTickMark val="out"/>
        <c:minorTickMark val="none"/>
        <c:tickLblPos val="nextTo"/>
        <c:crossAx val="51738686"/>
        <c:crosses val="autoZero"/>
        <c:crossBetween val="between"/>
        <c:dispUnits/>
        <c:majorUnit val="1"/>
      </c:valAx>
    </c:plotArea>
    <c:legend>
      <c:legendPos val="r"/>
      <c:layout>
        <c:manualLayout>
          <c:xMode val="edge"/>
          <c:yMode val="edge"/>
          <c:x val="0.15"/>
          <c:y val="0.13625"/>
          <c:w val="0.45"/>
          <c:h val="0.02275"/>
        </c:manualLayout>
      </c:layout>
      <c:overlay val="0"/>
      <c:txPr>
        <a:bodyPr vert="horz" rot="0"/>
        <a:lstStyle/>
        <a:p>
          <a:pPr>
            <a:defRPr lang="en-US" cap="none" sz="475" b="0" i="0" u="none" baseline="0">
              <a:solidFill>
                <a:srgbClr val="000000"/>
              </a:solidFill>
              <a:latin typeface="Times New Roman"/>
              <a:ea typeface="Times New Roman"/>
              <a:cs typeface="Times New Roman"/>
            </a:defRPr>
          </a:pPr>
        </a:p>
      </c:txPr>
    </c:legend>
    <c:plotVisOnly val="1"/>
    <c:dispBlanksAs val="gap"/>
    <c:showDLblsOverMax val="0"/>
  </c:chart>
  <c:spPr>
    <a:ln>
      <a:solidFill>
        <a:srgbClr val="FF6600"/>
      </a:solidFill>
    </a:ln>
  </c:spPr>
  <c:txPr>
    <a:bodyPr vert="horz" rot="0"/>
    <a:lstStyle/>
    <a:p>
      <a:pPr>
        <a:defRPr lang="en-US" cap="none" sz="1000" b="0" i="0" u="none" baseline="0">
          <a:solidFill>
            <a:srgbClr val="000000"/>
          </a:solidFill>
          <a:latin typeface="Times New Roman"/>
          <a:ea typeface="Times New Roman"/>
          <a:cs typeface="Times New Roman"/>
        </a:defRPr>
      </a:pPr>
    </a:p>
  </c:txPr>
  <c:lang xmlns:c="http://schemas.openxmlformats.org/drawingml/2006/chart" val="fr-FR"/>
  <c:printSettings xmlns:c="http://schemas.openxmlformats.org/drawingml/2006/chart">
    <c:headerFooter alignWithMargins="0"/>
    <c:pageMargins b="0.75000000000001565" l="0.70000000000000162" r="0.70000000000000162" t="0.75000000000001565" header="0.30000000000000032" footer="0.30000000000000032"/>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stacked"/>
        <c:varyColors val="0"/>
        <c:ser>
          <c:idx val="2"/>
          <c:order val="0"/>
          <c:tx>
            <c:strRef>
              <c:f>graphData!$F$20</c:f>
              <c:strCache>
                <c:ptCount val="1"/>
                <c:pt idx="0">
                  <c:v>#N</c:v>
                </c:pt>
              </c:strCache>
            </c:strRef>
          </c:tx>
          <c:spPr>
            <a:solidFill>
              <a:srgbClr val="FF33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cat>
            <c:strRef>
              <c:f>graphData!$C$21:$C$24</c:f>
              <c:strCache/>
            </c:strRef>
          </c:cat>
          <c:val>
            <c:numRef>
              <c:f>graphData!$F$21:$F$24</c:f>
              <c:numCache/>
            </c:numRef>
          </c:val>
          <c:shape val="cylinder"/>
        </c:ser>
        <c:ser>
          <c:idx val="1"/>
          <c:order val="1"/>
          <c:tx>
            <c:strRef>
              <c:f>graphData!$E$20</c:f>
              <c:strCache>
                <c:ptCount val="1"/>
                <c:pt idx="0">
                  <c:v>#NA</c:v>
                </c:pt>
              </c:strCache>
            </c:strRef>
          </c:tx>
          <c:spPr>
            <a:solidFill>
              <a:schemeClr val="bg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cat>
            <c:strRef>
              <c:f>graphData!$C$21:$C$24</c:f>
              <c:strCache/>
            </c:strRef>
          </c:cat>
          <c:val>
            <c:numRef>
              <c:f>graphData!$E$21:$E$24</c:f>
              <c:numCache/>
            </c:numRef>
          </c:val>
          <c:shape val="cylinder"/>
        </c:ser>
        <c:ser>
          <c:idx val="0"/>
          <c:order val="2"/>
          <c:tx>
            <c:strRef>
              <c:f>graphData!$D$20</c:f>
              <c:strCache>
                <c:ptCount val="1"/>
                <c:pt idx="0">
                  <c:v>#Y</c:v>
                </c:pt>
              </c:strCache>
            </c:strRef>
          </c:tx>
          <c:spPr>
            <a:solidFill>
              <a:srgbClr val="0099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75"/>
                  <c:y val="-0.05525"/>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25400">
                  <a:noFill/>
                </a:ln>
              </c:spPr>
              <c:showLegendKey val="0"/>
              <c:showVal val="1"/>
              <c:showBubbleSize val="0"/>
              <c:showCatName val="0"/>
              <c:showSerName val="0"/>
              <c:showPercent val="0"/>
            </c:dLbl>
            <c:dLbl>
              <c:idx val="1"/>
              <c:layout>
                <c:manualLayout>
                  <c:x val="0.00825"/>
                  <c:y val="-0.046"/>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25400">
                  <a:noFill/>
                </a:ln>
              </c:spPr>
              <c:showLegendKey val="0"/>
              <c:showVal val="1"/>
              <c:showBubbleSize val="0"/>
              <c:showCatName val="0"/>
              <c:showSerName val="0"/>
              <c:showPercent val="0"/>
            </c:dLbl>
            <c:dLbl>
              <c:idx val="2"/>
              <c:layout>
                <c:manualLayout>
                  <c:x val="0.011"/>
                  <c:y val="-0.05075"/>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25400">
                  <a:noFill/>
                </a:ln>
              </c:spPr>
              <c:showLegendKey val="0"/>
              <c:showVal val="1"/>
              <c:showBubbleSize val="0"/>
              <c:showCatName val="0"/>
              <c:showSerName val="0"/>
              <c:showPercent val="0"/>
            </c:dLbl>
            <c:dLbl>
              <c:idx val="3"/>
              <c:layout>
                <c:manualLayout>
                  <c:x val="0.011"/>
                  <c:y val="-0.03675"/>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25400">
                  <a:noFill/>
                </a:ln>
              </c:spPr>
              <c:showLegendKey val="0"/>
              <c:showVal val="1"/>
              <c:showBubbleSize val="0"/>
              <c:showCatName val="0"/>
              <c:showSerName val="0"/>
              <c:showPercent val="0"/>
            </c:dLbl>
            <c:numFmt formatCode="General" sourceLinked="1"/>
            <c:spPr>
              <a:noFill/>
              <a:ln w="25400">
                <a:noFill/>
              </a:ln>
            </c:spPr>
            <c:showLegendKey val="0"/>
            <c:showVal val="1"/>
            <c:showBubbleSize val="0"/>
            <c:showCatName val="0"/>
            <c:showSerName val="0"/>
            <c:showPercent val="0"/>
          </c:dLbls>
          <c:cat>
            <c:strRef>
              <c:f>graphData!$C$21:$C$24</c:f>
              <c:strCache/>
            </c:strRef>
          </c:cat>
          <c:val>
            <c:numRef>
              <c:f>graphData!$D$21:$D$24</c:f>
              <c:numCache/>
            </c:numRef>
          </c:val>
          <c:shape val="cylinder"/>
        </c:ser>
        <c:gapWidth val="35"/>
        <c:gapDepth val="192"/>
        <c:shape val="cylinder"/>
        <c:axId val="30084008"/>
        <c:axId val="2320617"/>
      </c:bar3DChart>
      <c:catAx>
        <c:axId val="30084008"/>
        <c:scaling>
          <c:orientation val="minMax"/>
        </c:scaling>
        <c:axPos val="b"/>
        <c:majorGridlines/>
        <c:delete val="0"/>
        <c:numFmt formatCode="General" sourceLinked="0"/>
        <c:majorTickMark val="out"/>
        <c:minorTickMark val="none"/>
        <c:tickLblPos val="nextTo"/>
        <c:crossAx val="2320617"/>
        <c:crosses val="autoZero"/>
        <c:auto val="1"/>
        <c:lblOffset val="100"/>
        <c:noMultiLvlLbl val="0"/>
      </c:catAx>
      <c:valAx>
        <c:axId val="2320617"/>
        <c:scaling>
          <c:orientation val="minMax"/>
        </c:scaling>
        <c:axPos val="l"/>
        <c:majorGridlines/>
        <c:delete val="0"/>
        <c:numFmt formatCode="General" sourceLinked="1"/>
        <c:majorTickMark val="out"/>
        <c:minorTickMark val="none"/>
        <c:tickLblPos val="nextTo"/>
        <c:crossAx val="30084008"/>
        <c:crosses val="autoZero"/>
        <c:crossBetween val="between"/>
        <c:dispUnits/>
      </c:valAx>
      <c:spPr>
        <a:noFill/>
        <a:ln w="25400">
          <a:noFill/>
        </a:ln>
      </c:spPr>
    </c:plotArea>
    <c:legend>
      <c:legendPos val="b"/>
      <c:layout>
        <c:manualLayout>
          <c:xMode val="edge"/>
          <c:yMode val="edge"/>
          <c:x val="0.38275"/>
          <c:y val="0.88225"/>
          <c:w val="0.2325"/>
          <c:h val="0.08275"/>
        </c:manualLayout>
      </c:layout>
      <c:overlay val="0"/>
      <c:txPr>
        <a:bodyPr vert="horz" rot="0"/>
        <a:lstStyle/>
        <a:p>
          <a:pPr>
            <a:defRPr lang="en-US" cap="none" sz="920" b="0" i="0" u="none" baseline="0">
              <a:solidFill>
                <a:srgbClr val="000000"/>
              </a:solidFill>
              <a:latin typeface="Calibri"/>
              <a:ea typeface="Calibri"/>
              <a:cs typeface="Calibri"/>
            </a:defRPr>
          </a:pPr>
        </a:p>
      </c:txPr>
    </c:legend>
    <c:floor>
      <c:thickness val="0"/>
    </c:floor>
    <c:sideWall>
      <c:thickness val="0"/>
    </c:sideWall>
    <c:backWall>
      <c:thickness val="0"/>
    </c:backWall>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000000000000433" l="0.70000000000000162" r="0.70000000000000162" t="0.75000000000000433"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1"/>
    <c:plotArea>
      <c:layout>
        <c:manualLayout>
          <c:layoutTarget val="inner"/>
          <c:xMode val="edge"/>
          <c:yMode val="edge"/>
          <c:x val="0.26225"/>
          <c:y val="0.1205"/>
          <c:w val="0.50125"/>
          <c:h val="0.7065"/>
        </c:manualLayout>
      </c:layout>
      <c:radarChart>
        <c:radarStyle val="marker"/>
        <c:varyColors val="0"/>
        <c:ser>
          <c:idx val="1"/>
          <c:order val="0"/>
          <c:tx>
            <c:v>% de checkpoints remplis</c:v>
          </c:tx>
          <c:spPr>
            <a:ln w="1905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ln>
                <a:solidFill>
                  <a:srgbClr val="000000"/>
                </a:solidFill>
              </a:ln>
            </c:spPr>
          </c:marker>
          <c:dLbls>
            <c:numFmt formatCode="General" sourceLinked="1"/>
            <c:showLegendKey val="0"/>
            <c:showVal val="0"/>
            <c:showBubbleSize val="0"/>
            <c:showCatName val="0"/>
            <c:showSerName val="0"/>
            <c:showPercent val="0"/>
          </c:dLbls>
          <c:cat>
            <c:strRef>
              <c:f>graphData!$A$2:$A$17</c:f>
              <c:strCache/>
            </c:strRef>
          </c:cat>
          <c:val>
            <c:numRef>
              <c:f>graphData!$B$2:$B$17</c:f>
              <c:numCache/>
            </c:numRef>
          </c:val>
        </c:ser>
        <c:ser>
          <c:idx val="0"/>
          <c:order val="1"/>
          <c:tx>
            <c:v>score maxmum</c:v>
          </c:tx>
          <c:spPr>
            <a:ln w="1905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dot"/>
            <c:size val="3"/>
          </c:marker>
          <c:dLbls>
            <c:numFmt formatCode="General" sourceLinked="1"/>
            <c:showLegendKey val="0"/>
            <c:showVal val="0"/>
            <c:showBubbleSize val="0"/>
            <c:showCatName val="0"/>
            <c:showSerName val="0"/>
            <c:showPercent val="0"/>
          </c:dLbls>
          <c:cat>
            <c:strRef>
              <c:f>graphData!$A$2:$A$17</c:f>
              <c:strCache/>
            </c:strRef>
          </c:cat>
          <c:val>
            <c:numRef>
              <c:f>graphData!$C$2:$C$17</c:f>
              <c:numCache/>
            </c:numRef>
          </c:val>
        </c:ser>
        <c:axId val="20885554"/>
        <c:axId val="53752259"/>
      </c:radarChart>
      <c:catAx>
        <c:axId val="20885554"/>
        <c:scaling>
          <c:orientation val="minMax"/>
        </c:scaling>
        <c:axPos val="b"/>
        <c:majorGridlines/>
        <c:delete val="0"/>
        <c:numFmt formatCode="General" sourceLinked="1"/>
        <c:majorTickMark val="out"/>
        <c:minorTickMark val="none"/>
        <c:tickLblPos val="nextTo"/>
        <c:crossAx val="53752259"/>
        <c:crosses val="autoZero"/>
        <c:auto val="0"/>
        <c:lblOffset val="100"/>
        <c:noMultiLvlLbl val="0"/>
      </c:catAx>
      <c:valAx>
        <c:axId val="53752259"/>
        <c:scaling>
          <c:orientation val="minMax"/>
          <c:max val="1"/>
          <c:min val="0"/>
        </c:scaling>
        <c:axPos val="l"/>
        <c:majorGridlines>
          <c:spPr>
            <a:ln>
              <a:solidFill>
                <a:schemeClr val="bg1">
                  <a:lumMod val="85000"/>
                </a:schemeClr>
              </a:solidFill>
            </a:ln>
          </c:spPr>
        </c:majorGridlines>
        <c:delete val="0"/>
        <c:numFmt formatCode="0%" sourceLinked="1"/>
        <c:majorTickMark val="out"/>
        <c:minorTickMark val="none"/>
        <c:tickLblPos val="nextTo"/>
        <c:spPr>
          <a:ln>
            <a:solidFill>
              <a:schemeClr val="bg1">
                <a:lumMod val="75000"/>
              </a:schemeClr>
            </a:solidFill>
          </a:ln>
        </c:spPr>
        <c:crossAx val="20885554"/>
        <c:crosses val="autoZero"/>
        <c:crossBetween val="between"/>
        <c:dispUnits/>
        <c:majorUnit val="0.2"/>
      </c:valAx>
    </c:plotArea>
    <c:legend>
      <c:legendPos val="r"/>
      <c:layout>
        <c:manualLayout>
          <c:xMode val="edge"/>
          <c:yMode val="edge"/>
          <c:x val="0.13525"/>
          <c:y val="0.89425"/>
          <c:w val="0.7295"/>
          <c:h val="0.07425"/>
        </c:manualLayout>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printSettings xmlns:c="http://schemas.openxmlformats.org/drawingml/2006/chart">
    <c:headerFooter/>
    <c:pageMargins b="0.75000000000000433" l="0.70000000000000162" r="0.70000000000000162" t="0.75000000000000433"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1"/>
    <c:plotArea>
      <c:layout/>
      <c:radarChart>
        <c:radarStyle val="marker"/>
        <c:varyColors val="0"/>
        <c:ser>
          <c:idx val="1"/>
          <c:order val="0"/>
          <c:tx>
            <c:v>Max. values</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graphData!$A$2:$A$17</c:f>
              <c:strCache/>
            </c:strRef>
          </c:cat>
          <c:val>
            <c:numRef>
              <c:f>graphData!$C$2:$C$17</c:f>
              <c:numCache/>
            </c:numRef>
          </c:val>
        </c:ser>
        <c:ser>
          <c:idx val="0"/>
          <c:order val="1"/>
          <c:tx>
            <c:v>Assessment values</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graphData!$A$2:$A$17</c:f>
              <c:strCache/>
            </c:strRef>
          </c:cat>
          <c:val>
            <c:numRef>
              <c:f>graphData!$B$2:$B$17</c:f>
              <c:numCache/>
            </c:numRef>
          </c:val>
        </c:ser>
        <c:axId val="14008284"/>
        <c:axId val="58965693"/>
      </c:radarChart>
      <c:catAx>
        <c:axId val="14008284"/>
        <c:scaling>
          <c:orientation val="minMax"/>
        </c:scaling>
        <c:axPos val="b"/>
        <c:majorGridlines/>
        <c:delete val="0"/>
        <c:numFmt formatCode="General" sourceLinked="0"/>
        <c:majorTickMark val="out"/>
        <c:minorTickMark val="none"/>
        <c:tickLblPos val="nextTo"/>
        <c:crossAx val="58965693"/>
        <c:crosses val="autoZero"/>
        <c:auto val="0"/>
        <c:lblOffset val="100"/>
        <c:noMultiLvlLbl val="0"/>
      </c:catAx>
      <c:valAx>
        <c:axId val="58965693"/>
        <c:scaling>
          <c:orientation val="minMax"/>
          <c:max val="1"/>
          <c:min val="0"/>
        </c:scaling>
        <c:axPos val="l"/>
        <c:majorGridlines/>
        <c:delete val="0"/>
        <c:numFmt formatCode="0%" sourceLinked="1"/>
        <c:majorTickMark val="out"/>
        <c:minorTickMark val="none"/>
        <c:tickLblPos val="nextTo"/>
        <c:crossAx val="14008284"/>
        <c:crosses val="autoZero"/>
        <c:crossBetween val="between"/>
        <c:dispUnits/>
        <c:majorUnit val="0.2"/>
      </c:valAx>
    </c:plotArea>
    <c:legend>
      <c:legendPos val="r"/>
      <c:layout>
        <c:manualLayout>
          <c:xMode val="edge"/>
          <c:yMode val="edge"/>
          <c:x val="0.3485"/>
          <c:y val="0.94875"/>
          <c:w val="0.30175"/>
          <c:h val="0.037"/>
        </c:manualLayout>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fr-FR"/>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Grafiek1"/>
  <sheetViews>
    <sheetView workbookViewId="0"/>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2</xdr:row>
      <xdr:rowOff>171450</xdr:rowOff>
    </xdr:from>
    <xdr:to>
      <xdr:col>3</xdr:col>
      <xdr:colOff>1638300</xdr:colOff>
      <xdr:row>7</xdr:row>
      <xdr:rowOff>47625</xdr:rowOff>
    </xdr:to>
    <xdr:pic>
      <xdr:nvPicPr>
        <xdr:cNvPr id="1028" name="Afbeelding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886575" y="933450"/>
          <a:ext cx="14287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12</xdr:col>
      <xdr:colOff>0</xdr:colOff>
      <xdr:row>26</xdr:row>
      <xdr:rowOff>0</xdr:rowOff>
    </xdr:to>
    <xdr:graphicFrame macro="">
      <xdr:nvGraphicFramePr>
        <xdr:cNvPr id="2058" name="Chart5" hidden="1"/>
        <xdr:cNvGraphicFramePr/>
      </xdr:nvGraphicFramePr>
      <xdr:xfrm>
        <a:off x="2381250" y="6200775"/>
        <a:ext cx="1524000" cy="342900"/>
      </xdr:xfrm>
      <a:graphic>
        <a:graphicData uri="http://schemas.openxmlformats.org/drawingml/2006/chart">
          <c:chart xmlns:c="http://schemas.openxmlformats.org/drawingml/2006/chart" r:id="rId1"/>
        </a:graphicData>
      </a:graphic>
    </xdr:graphicFrame>
    <xdr:clientData/>
  </xdr:twoCellAnchor>
  <xdr:twoCellAnchor>
    <xdr:from>
      <xdr:col>39</xdr:col>
      <xdr:colOff>104775</xdr:colOff>
      <xdr:row>0</xdr:row>
      <xdr:rowOff>133350</xdr:rowOff>
    </xdr:from>
    <xdr:to>
      <xdr:col>46</xdr:col>
      <xdr:colOff>504825</xdr:colOff>
      <xdr:row>9</xdr:row>
      <xdr:rowOff>19050</xdr:rowOff>
    </xdr:to>
    <xdr:graphicFrame macro="">
      <xdr:nvGraphicFramePr>
        <xdr:cNvPr id="2059" name="Grafiek 2"/>
        <xdr:cNvGraphicFramePr/>
      </xdr:nvGraphicFramePr>
      <xdr:xfrm>
        <a:off x="8201025" y="133350"/>
        <a:ext cx="4572000" cy="2724150"/>
      </xdr:xfrm>
      <a:graphic>
        <a:graphicData uri="http://schemas.openxmlformats.org/drawingml/2006/chart">
          <c:chart xmlns:c="http://schemas.openxmlformats.org/drawingml/2006/chart" r:id="rId2"/>
        </a:graphicData>
      </a:graphic>
    </xdr:graphicFrame>
    <xdr:clientData/>
  </xdr:twoCellAnchor>
  <xdr:twoCellAnchor editAs="absolute">
    <xdr:from>
      <xdr:col>39</xdr:col>
      <xdr:colOff>133350</xdr:colOff>
      <xdr:row>9</xdr:row>
      <xdr:rowOff>171450</xdr:rowOff>
    </xdr:from>
    <xdr:to>
      <xdr:col>49</xdr:col>
      <xdr:colOff>66675</xdr:colOff>
      <xdr:row>31</xdr:row>
      <xdr:rowOff>9525</xdr:rowOff>
    </xdr:to>
    <xdr:graphicFrame macro="">
      <xdr:nvGraphicFramePr>
        <xdr:cNvPr id="2060" name="Grafiek 3"/>
        <xdr:cNvGraphicFramePr/>
      </xdr:nvGraphicFramePr>
      <xdr:xfrm>
        <a:off x="8229600" y="3009900"/>
        <a:ext cx="5934075" cy="43624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8658225" cy="60579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pageSetUpPr fitToPage="1"/>
  </sheetPr>
  <dimension ref="A1:F59"/>
  <sheetViews>
    <sheetView showGridLines="0" workbookViewId="0" topLeftCell="A52">
      <selection activeCell="B59" sqref="B59"/>
    </sheetView>
  </sheetViews>
  <sheetFormatPr defaultColWidth="8.8515625" defaultRowHeight="15" outlineLevelRow="1"/>
  <cols>
    <col min="1" max="1" width="9.00390625" style="79" customWidth="1"/>
    <col min="2" max="2" width="136.7109375" style="80" customWidth="1"/>
  </cols>
  <sheetData>
    <row r="1" spans="1:2" s="38" customFormat="1" ht="24.45">
      <c r="A1" s="165" t="s">
        <v>304</v>
      </c>
      <c r="B1" s="166"/>
    </row>
    <row r="2" spans="1:2" s="40" customFormat="1" ht="18.35" thickBot="1">
      <c r="A2" s="169" t="s">
        <v>141</v>
      </c>
      <c r="B2" s="170"/>
    </row>
    <row r="3" spans="1:2" s="74" customFormat="1" ht="15">
      <c r="A3" s="167" t="s">
        <v>140</v>
      </c>
      <c r="B3" s="168"/>
    </row>
    <row r="4" spans="1:6" s="74" customFormat="1" ht="195" thickBot="1">
      <c r="A4" s="97"/>
      <c r="B4" s="98" t="s">
        <v>516</v>
      </c>
      <c r="F4" s="138"/>
    </row>
    <row r="5" spans="1:2" s="74" customFormat="1" ht="15.65" thickBot="1">
      <c r="A5" s="171" t="s">
        <v>307</v>
      </c>
      <c r="B5" s="172"/>
    </row>
    <row r="6" spans="1:2" s="74" customFormat="1" ht="15.65" thickBot="1">
      <c r="A6" s="109" t="s">
        <v>143</v>
      </c>
      <c r="B6" s="110"/>
    </row>
    <row r="7" spans="1:2" s="74" customFormat="1" ht="29.9" outlineLevel="1">
      <c r="A7" s="99"/>
      <c r="B7" s="100" t="s">
        <v>308</v>
      </c>
    </row>
    <row r="8" spans="1:2" s="74" customFormat="1" ht="15" outlineLevel="1">
      <c r="A8" s="99"/>
      <c r="B8" s="100" t="s">
        <v>309</v>
      </c>
    </row>
    <row r="9" spans="1:2" s="74" customFormat="1" ht="15.65" outlineLevel="1" thickBot="1">
      <c r="A9" s="99"/>
      <c r="B9" s="100"/>
    </row>
    <row r="10" spans="1:2" s="74" customFormat="1" ht="15">
      <c r="A10" s="105" t="s">
        <v>142</v>
      </c>
      <c r="B10" s="106"/>
    </row>
    <row r="11" spans="1:2" s="77" customFormat="1" ht="15.65" thickBot="1">
      <c r="A11" s="107" t="s">
        <v>148</v>
      </c>
      <c r="B11" s="108" t="s">
        <v>149</v>
      </c>
    </row>
    <row r="12" spans="1:2" ht="15" outlineLevel="1">
      <c r="A12" s="176" t="s">
        <v>5</v>
      </c>
      <c r="B12" s="100" t="s">
        <v>310</v>
      </c>
    </row>
    <row r="13" spans="1:2" ht="15" outlineLevel="1">
      <c r="A13" s="176"/>
      <c r="B13" s="100" t="s">
        <v>311</v>
      </c>
    </row>
    <row r="14" spans="1:2" ht="15.65" outlineLevel="1" thickBot="1">
      <c r="A14" s="177"/>
      <c r="B14" s="98" t="s">
        <v>312</v>
      </c>
    </row>
    <row r="15" spans="1:2" ht="14.3">
      <c r="A15" s="105" t="s">
        <v>144</v>
      </c>
      <c r="B15" s="106"/>
    </row>
    <row r="16" spans="1:2" s="75" customFormat="1" ht="15" thickBot="1">
      <c r="A16" s="107" t="s">
        <v>148</v>
      </c>
      <c r="B16" s="108" t="s">
        <v>149</v>
      </c>
    </row>
    <row r="17" spans="1:2" ht="14.3" outlineLevel="1">
      <c r="A17" s="178" t="s">
        <v>145</v>
      </c>
      <c r="B17" s="101" t="s">
        <v>313</v>
      </c>
    </row>
    <row r="18" spans="1:2" ht="14.3" outlineLevel="1">
      <c r="A18" s="179"/>
      <c r="B18" s="102" t="s">
        <v>517</v>
      </c>
    </row>
    <row r="19" spans="1:2" ht="14.3" outlineLevel="1">
      <c r="A19" s="179"/>
      <c r="B19" s="102" t="s">
        <v>314</v>
      </c>
    </row>
    <row r="20" spans="1:2" ht="14.3" outlineLevel="1">
      <c r="A20" s="179"/>
      <c r="B20" s="102" t="s">
        <v>315</v>
      </c>
    </row>
    <row r="21" spans="1:2" ht="14.3" outlineLevel="1">
      <c r="A21" s="179"/>
      <c r="B21" s="103" t="s">
        <v>316</v>
      </c>
    </row>
    <row r="22" spans="1:2" ht="14.3" outlineLevel="1">
      <c r="A22" s="179"/>
      <c r="B22" s="103" t="s">
        <v>317</v>
      </c>
    </row>
    <row r="23" spans="1:2" ht="14.3" outlineLevel="1">
      <c r="A23" s="179"/>
      <c r="B23" s="103" t="s">
        <v>318</v>
      </c>
    </row>
    <row r="24" spans="1:2" ht="14.3" outlineLevel="1">
      <c r="A24" s="179"/>
      <c r="B24" s="102" t="s">
        <v>319</v>
      </c>
    </row>
    <row r="25" spans="1:2" ht="15" outlineLevel="1" thickBot="1">
      <c r="A25" s="180"/>
      <c r="B25" s="104" t="s">
        <v>320</v>
      </c>
    </row>
    <row r="26" spans="1:2" ht="14.3" outlineLevel="1">
      <c r="A26" s="181" t="s">
        <v>146</v>
      </c>
      <c r="B26" s="83" t="s">
        <v>138</v>
      </c>
    </row>
    <row r="27" spans="1:2" ht="14.3" outlineLevel="1">
      <c r="A27" s="182"/>
      <c r="B27" s="81" t="s">
        <v>321</v>
      </c>
    </row>
    <row r="28" spans="1:2" ht="15" outlineLevel="1" thickBot="1">
      <c r="A28" s="183"/>
      <c r="B28" s="82" t="s">
        <v>322</v>
      </c>
    </row>
    <row r="29" spans="1:2" ht="14.3" outlineLevel="1">
      <c r="A29" s="181" t="s">
        <v>147</v>
      </c>
      <c r="B29" s="83" t="s">
        <v>1</v>
      </c>
    </row>
    <row r="30" spans="1:2" ht="25.15" outlineLevel="1" thickBot="1">
      <c r="A30" s="183"/>
      <c r="B30" s="84" t="s">
        <v>518</v>
      </c>
    </row>
    <row r="31" spans="1:2" ht="14.3" outlineLevel="1">
      <c r="A31" s="181" t="s">
        <v>10</v>
      </c>
      <c r="B31" s="83" t="s">
        <v>323</v>
      </c>
    </row>
    <row r="32" spans="1:2" ht="24.45" outlineLevel="1">
      <c r="A32" s="182"/>
      <c r="B32" s="81" t="s">
        <v>519</v>
      </c>
    </row>
    <row r="33" spans="1:2" ht="14.3" outlineLevel="1">
      <c r="A33" s="182"/>
      <c r="B33" s="140" t="s">
        <v>324</v>
      </c>
    </row>
    <row r="34" spans="1:2" ht="14.3" outlineLevel="1">
      <c r="A34" s="182"/>
      <c r="B34" s="140" t="s">
        <v>520</v>
      </c>
    </row>
    <row r="35" spans="1:2" ht="15" outlineLevel="1" thickBot="1">
      <c r="A35" s="183"/>
      <c r="B35" s="139" t="s">
        <v>521</v>
      </c>
    </row>
    <row r="36" spans="1:2" ht="14.3" outlineLevel="1">
      <c r="A36" s="181" t="s">
        <v>6</v>
      </c>
      <c r="B36" s="83" t="s">
        <v>2</v>
      </c>
    </row>
    <row r="37" spans="1:2" ht="24.45" outlineLevel="1">
      <c r="A37" s="182"/>
      <c r="B37" s="81" t="s">
        <v>325</v>
      </c>
    </row>
    <row r="38" spans="1:2" ht="25.15" outlineLevel="1" thickBot="1">
      <c r="A38" s="182"/>
      <c r="B38" s="81" t="s">
        <v>326</v>
      </c>
    </row>
    <row r="39" spans="1:2" ht="15.65" outlineLevel="1" thickBot="1">
      <c r="A39" s="78" t="s">
        <v>327</v>
      </c>
      <c r="B39" s="85"/>
    </row>
    <row r="40" spans="1:2" ht="14.3">
      <c r="A40" s="105" t="s">
        <v>328</v>
      </c>
      <c r="B40" s="106"/>
    </row>
    <row r="41" spans="1:2" s="75" customFormat="1" ht="15" thickBot="1">
      <c r="A41" s="107" t="s">
        <v>148</v>
      </c>
      <c r="B41" s="108" t="s">
        <v>149</v>
      </c>
    </row>
    <row r="42" spans="1:2" s="76" customFormat="1" ht="45.55" outlineLevel="1" thickBot="1">
      <c r="A42" s="96" t="s">
        <v>150</v>
      </c>
      <c r="B42" s="95" t="s">
        <v>329</v>
      </c>
    </row>
    <row r="43" spans="1:2" s="76" customFormat="1" ht="14.3" outlineLevel="1">
      <c r="A43" s="173" t="s">
        <v>151</v>
      </c>
      <c r="B43" s="88" t="s">
        <v>330</v>
      </c>
    </row>
    <row r="44" spans="1:2" s="76" customFormat="1" ht="29.9" outlineLevel="1">
      <c r="A44" s="174"/>
      <c r="B44" s="86" t="s">
        <v>331</v>
      </c>
    </row>
    <row r="45" spans="1:2" s="76" customFormat="1" ht="15" outlineLevel="1">
      <c r="A45" s="174"/>
      <c r="B45" s="89" t="s">
        <v>332</v>
      </c>
    </row>
    <row r="46" spans="1:2" s="76" customFormat="1" ht="15" outlineLevel="1">
      <c r="A46" s="174"/>
      <c r="B46" s="89" t="s">
        <v>333</v>
      </c>
    </row>
    <row r="47" spans="1:2" s="76" customFormat="1" ht="15.65" outlineLevel="1" thickBot="1">
      <c r="A47" s="174"/>
      <c r="B47" s="90" t="s">
        <v>334</v>
      </c>
    </row>
    <row r="48" spans="1:2" ht="30.6" outlineLevel="1" thickBot="1">
      <c r="A48" s="174"/>
      <c r="B48" s="141" t="s">
        <v>335</v>
      </c>
    </row>
    <row r="49" spans="1:2" ht="14.3" outlineLevel="1">
      <c r="A49" s="174"/>
      <c r="B49" s="91" t="s">
        <v>336</v>
      </c>
    </row>
    <row r="50" spans="1:2" ht="15" outlineLevel="1">
      <c r="A50" s="174"/>
      <c r="B50" s="86" t="s">
        <v>337</v>
      </c>
    </row>
    <row r="51" spans="1:2" ht="15.65" outlineLevel="1" thickBot="1">
      <c r="A51" s="175"/>
      <c r="B51" s="87" t="s">
        <v>338</v>
      </c>
    </row>
    <row r="52" spans="1:2" ht="14.3" outlineLevel="1">
      <c r="A52" s="173" t="s">
        <v>152</v>
      </c>
      <c r="B52" s="92" t="s">
        <v>339</v>
      </c>
    </row>
    <row r="53" spans="1:2" ht="29.9" outlineLevel="1">
      <c r="A53" s="174"/>
      <c r="B53" s="93" t="s">
        <v>340</v>
      </c>
    </row>
    <row r="54" spans="1:2" ht="15" outlineLevel="1">
      <c r="A54" s="174"/>
      <c r="B54" s="93" t="s">
        <v>341</v>
      </c>
    </row>
    <row r="55" spans="1:2" ht="15" outlineLevel="1">
      <c r="A55" s="174"/>
      <c r="B55" s="93" t="s">
        <v>342</v>
      </c>
    </row>
    <row r="56" spans="1:2" ht="15" outlineLevel="1">
      <c r="A56" s="174"/>
      <c r="B56" s="93" t="s">
        <v>343</v>
      </c>
    </row>
    <row r="57" spans="1:2" ht="15.65" outlineLevel="1" thickBot="1">
      <c r="A57" s="174"/>
      <c r="B57" s="94" t="s">
        <v>344</v>
      </c>
    </row>
    <row r="58" spans="1:2" ht="14.3" outlineLevel="1">
      <c r="A58" s="174"/>
      <c r="B58" s="92" t="s">
        <v>345</v>
      </c>
    </row>
    <row r="59" spans="1:2" ht="30.6" outlineLevel="1" thickBot="1">
      <c r="A59" s="175"/>
      <c r="B59" s="94" t="s">
        <v>346</v>
      </c>
    </row>
  </sheetData>
  <mergeCells count="12">
    <mergeCell ref="A52:A59"/>
    <mergeCell ref="A12:A14"/>
    <mergeCell ref="A17:A25"/>
    <mergeCell ref="A26:A28"/>
    <mergeCell ref="A29:A30"/>
    <mergeCell ref="A31:A35"/>
    <mergeCell ref="A36:A38"/>
    <mergeCell ref="A1:B1"/>
    <mergeCell ref="A3:B3"/>
    <mergeCell ref="A2:B2"/>
    <mergeCell ref="A5:B5"/>
    <mergeCell ref="A43:A5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0"/>
  <dimension ref="A1:D21"/>
  <sheetViews>
    <sheetView showGridLines="0" workbookViewId="0" topLeftCell="A1">
      <selection activeCell="F14" sqref="F14"/>
    </sheetView>
  </sheetViews>
  <sheetFormatPr defaultColWidth="8.8515625" defaultRowHeight="15"/>
  <cols>
    <col min="1" max="1" width="8.8515625" style="19" customWidth="1"/>
    <col min="2" max="2" width="35.8515625" style="20" bestFit="1" customWidth="1"/>
    <col min="3" max="3" width="55.421875" style="20" customWidth="1"/>
    <col min="4" max="4" width="25.7109375" style="19" customWidth="1"/>
    <col min="5" max="16384" width="8.8515625" style="19" customWidth="1"/>
  </cols>
  <sheetData>
    <row r="1" spans="1:4" s="3" customFormat="1" ht="30.1" customHeight="1">
      <c r="A1" s="184" t="s">
        <v>304</v>
      </c>
      <c r="B1" s="185"/>
      <c r="C1" s="185"/>
      <c r="D1" s="186"/>
    </row>
    <row r="2" spans="1:4" s="4" customFormat="1" ht="30.1" customHeight="1">
      <c r="A2" s="187" t="s">
        <v>29</v>
      </c>
      <c r="B2" s="188"/>
      <c r="C2" s="188"/>
      <c r="D2" s="189"/>
    </row>
    <row r="3" spans="1:4" s="8" customFormat="1" ht="13.5">
      <c r="A3" s="5"/>
      <c r="B3" s="6"/>
      <c r="C3" s="6"/>
      <c r="D3" s="7"/>
    </row>
    <row r="4" spans="1:4" s="12" customFormat="1" ht="18" customHeight="1">
      <c r="A4" s="9"/>
      <c r="B4" s="10" t="s">
        <v>347</v>
      </c>
      <c r="C4" s="21" t="s">
        <v>363</v>
      </c>
      <c r="D4" s="11"/>
    </row>
    <row r="5" spans="1:4" s="12" customFormat="1" ht="18" customHeight="1">
      <c r="A5" s="9"/>
      <c r="B5" s="10" t="s">
        <v>348</v>
      </c>
      <c r="C5" s="21"/>
      <c r="D5" s="11"/>
    </row>
    <row r="6" spans="1:4" s="12" customFormat="1" ht="18" customHeight="1">
      <c r="A6" s="9"/>
      <c r="B6" s="1" t="s">
        <v>349</v>
      </c>
      <c r="C6" s="2"/>
      <c r="D6" s="11"/>
    </row>
    <row r="7" spans="1:4" s="12" customFormat="1" ht="18" customHeight="1">
      <c r="A7" s="9"/>
      <c r="B7" s="1" t="s">
        <v>350</v>
      </c>
      <c r="C7" s="2"/>
      <c r="D7" s="11"/>
    </row>
    <row r="8" spans="1:4" s="12" customFormat="1" ht="18" customHeight="1">
      <c r="A8" s="9"/>
      <c r="B8" s="1" t="s">
        <v>351</v>
      </c>
      <c r="C8" s="2" t="s">
        <v>364</v>
      </c>
      <c r="D8" s="11"/>
    </row>
    <row r="9" spans="1:4" s="12" customFormat="1" ht="18" customHeight="1">
      <c r="A9" s="9"/>
      <c r="B9" s="1" t="s">
        <v>352</v>
      </c>
      <c r="C9" s="2"/>
      <c r="D9" s="11"/>
    </row>
    <row r="10" spans="1:4" s="12" customFormat="1" ht="18" customHeight="1">
      <c r="A10" s="9"/>
      <c r="B10" s="1" t="s">
        <v>353</v>
      </c>
      <c r="C10" s="2"/>
      <c r="D10" s="11"/>
    </row>
    <row r="11" spans="1:4" s="12" customFormat="1" ht="18" customHeight="1">
      <c r="A11" s="9"/>
      <c r="B11" s="1" t="s">
        <v>354</v>
      </c>
      <c r="C11" s="2"/>
      <c r="D11" s="11"/>
    </row>
    <row r="12" spans="1:4" s="12" customFormat="1" ht="18" customHeight="1">
      <c r="A12" s="9"/>
      <c r="B12" s="1" t="s">
        <v>355</v>
      </c>
      <c r="C12" s="2"/>
      <c r="D12" s="11"/>
    </row>
    <row r="13" spans="1:4" s="12" customFormat="1" ht="18" customHeight="1">
      <c r="A13" s="9"/>
      <c r="B13" s="1" t="s">
        <v>356</v>
      </c>
      <c r="C13" s="22"/>
      <c r="D13" s="11"/>
    </row>
    <row r="14" spans="1:4" s="12" customFormat="1" ht="18" customHeight="1">
      <c r="A14" s="9"/>
      <c r="B14" s="1" t="s">
        <v>357</v>
      </c>
      <c r="C14" s="2"/>
      <c r="D14" s="11"/>
    </row>
    <row r="15" spans="1:4" s="12" customFormat="1" ht="18" customHeight="1">
      <c r="A15" s="9"/>
      <c r="B15" s="1" t="s">
        <v>358</v>
      </c>
      <c r="C15" s="63"/>
      <c r="D15" s="11"/>
    </row>
    <row r="16" spans="1:4" s="12" customFormat="1" ht="18" customHeight="1">
      <c r="A16" s="9"/>
      <c r="B16" s="1" t="s">
        <v>359</v>
      </c>
      <c r="C16" s="63"/>
      <c r="D16" s="190" t="s">
        <v>365</v>
      </c>
    </row>
    <row r="17" spans="1:4" s="12" customFormat="1" ht="18" customHeight="1">
      <c r="A17" s="9"/>
      <c r="B17" s="1" t="s">
        <v>360</v>
      </c>
      <c r="C17" s="22"/>
      <c r="D17" s="190"/>
    </row>
    <row r="18" spans="1:4" s="12" customFormat="1" ht="18" customHeight="1">
      <c r="A18" s="9"/>
      <c r="B18" s="1" t="s">
        <v>361</v>
      </c>
      <c r="C18" s="2"/>
      <c r="D18" s="190" t="s">
        <v>522</v>
      </c>
    </row>
    <row r="19" spans="1:4" s="12" customFormat="1" ht="18" customHeight="1">
      <c r="A19" s="9"/>
      <c r="B19" s="1" t="s">
        <v>362</v>
      </c>
      <c r="C19" s="2"/>
      <c r="D19" s="190"/>
    </row>
    <row r="20" spans="1:4" s="8" customFormat="1" ht="15.65" thickBot="1">
      <c r="A20" s="13"/>
      <c r="B20" s="14"/>
      <c r="C20" s="15"/>
      <c r="D20" s="16"/>
    </row>
    <row r="21" spans="2:3" s="8" customFormat="1" ht="15">
      <c r="B21" s="17"/>
      <c r="C21" s="18"/>
    </row>
  </sheetData>
  <sheetProtection algorithmName="SHA-512" hashValue="Rea/+mWnzPCcWJ8NvDwco1IBO+KR43/dDUf6VSGoekF6yH/Aa+E9Rn+/ZWXfAKpi/GVLI1nd1ZqWYEdqiwFHVg==" saltValue="sERNyq/oRXV9OGKwvxZ9Qw==" spinCount="100000" sheet="1" objects="1" scenarios="1"/>
  <mergeCells count="4">
    <mergeCell ref="A1:D1"/>
    <mergeCell ref="A2:D2"/>
    <mergeCell ref="D18:D19"/>
    <mergeCell ref="D16:D17"/>
  </mergeCells>
  <dataValidations count="2">
    <dataValidation type="date" operator="notEqual" allowBlank="1" showInputMessage="1" showErrorMessage="1" sqref="C15:C16">
      <formula1>1</formula1>
    </dataValidation>
    <dataValidation type="whole" operator="greaterThan" allowBlank="1" showInputMessage="1" showErrorMessage="1" sqref="C17 C13">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3">
    <pageSetUpPr fitToPage="1"/>
  </sheetPr>
  <dimension ref="A1:I127"/>
  <sheetViews>
    <sheetView showGridLines="0" zoomScale="120" zoomScaleNormal="120" workbookViewId="0" topLeftCell="A1">
      <pane ySplit="3" topLeftCell="A65" activePane="bottomLeft" state="frozen"/>
      <selection pane="bottomLeft" activeCell="D69" sqref="D69"/>
    </sheetView>
  </sheetViews>
  <sheetFormatPr defaultColWidth="8.8515625" defaultRowHeight="30" customHeight="1"/>
  <cols>
    <col min="1" max="1" width="9.421875" style="18" customWidth="1"/>
    <col min="2" max="2" width="6.8515625" style="148" bestFit="1" customWidth="1"/>
    <col min="3" max="3" width="60.7109375" style="157" customWidth="1"/>
    <col min="4" max="4" width="10.421875" style="8" bestFit="1" customWidth="1"/>
    <col min="5" max="5" width="50.7109375" style="164" customWidth="1"/>
    <col min="6" max="16384" width="8.8515625" style="8" customWidth="1"/>
  </cols>
  <sheetData>
    <row r="1" spans="1:9" s="25" customFormat="1" ht="30.1" customHeight="1">
      <c r="A1" s="70" t="s">
        <v>306</v>
      </c>
      <c r="B1" s="142"/>
      <c r="C1" s="149"/>
      <c r="D1" s="23" t="s">
        <v>28</v>
      </c>
      <c r="E1" s="134" t="s">
        <v>106</v>
      </c>
      <c r="F1" s="24"/>
      <c r="G1" s="24"/>
      <c r="H1" s="24"/>
      <c r="I1" s="24"/>
    </row>
    <row r="2" spans="1:9" s="29" customFormat="1" ht="30.1" customHeight="1">
      <c r="A2" s="26" t="s">
        <v>0</v>
      </c>
      <c r="B2" s="143"/>
      <c r="C2" s="150"/>
      <c r="D2" s="27"/>
      <c r="E2" s="158"/>
      <c r="F2" s="28"/>
      <c r="G2" s="28"/>
      <c r="H2" s="28"/>
      <c r="I2" s="28"/>
    </row>
    <row r="3" spans="1:5" s="31" customFormat="1" ht="20.4" customHeight="1">
      <c r="A3" s="73" t="s">
        <v>102</v>
      </c>
      <c r="B3" s="33" t="s">
        <v>138</v>
      </c>
      <c r="C3" s="111" t="s">
        <v>1</v>
      </c>
      <c r="D3" s="30" t="s">
        <v>366</v>
      </c>
      <c r="E3" s="159" t="s">
        <v>2</v>
      </c>
    </row>
    <row r="4" spans="1:5" s="32" customFormat="1" ht="30.1" customHeight="1">
      <c r="A4" s="71" t="s">
        <v>368</v>
      </c>
      <c r="B4" s="67"/>
      <c r="C4" s="72"/>
      <c r="D4" s="67"/>
      <c r="E4" s="68"/>
    </row>
    <row r="5" spans="1:5" ht="24.45">
      <c r="A5" s="130" t="s">
        <v>156</v>
      </c>
      <c r="B5" s="144" t="s">
        <v>5</v>
      </c>
      <c r="C5" s="151" t="s">
        <v>369</v>
      </c>
      <c r="D5" s="137"/>
      <c r="E5" s="160" t="s">
        <v>2</v>
      </c>
    </row>
    <row r="6" spans="1:5" ht="24.45">
      <c r="A6" s="130" t="s">
        <v>158</v>
      </c>
      <c r="B6" s="144" t="s">
        <v>10</v>
      </c>
      <c r="C6" s="151" t="s">
        <v>513</v>
      </c>
      <c r="D6" s="137"/>
      <c r="E6" s="160" t="s">
        <v>2</v>
      </c>
    </row>
    <row r="7" spans="1:5" ht="24.45">
      <c r="A7" s="130" t="s">
        <v>159</v>
      </c>
      <c r="B7" s="144" t="s">
        <v>10</v>
      </c>
      <c r="C7" s="151" t="s">
        <v>373</v>
      </c>
      <c r="D7" s="137"/>
      <c r="E7" s="160" t="s">
        <v>2</v>
      </c>
    </row>
    <row r="8" spans="1:5" ht="24.45">
      <c r="A8" s="130" t="s">
        <v>160</v>
      </c>
      <c r="B8" s="132" t="s">
        <v>5</v>
      </c>
      <c r="C8" s="152" t="s">
        <v>510</v>
      </c>
      <c r="D8" s="114"/>
      <c r="E8" s="160" t="s">
        <v>2</v>
      </c>
    </row>
    <row r="9" spans="1:5" ht="24.45">
      <c r="A9" s="130" t="s">
        <v>161</v>
      </c>
      <c r="B9" s="132" t="s">
        <v>6</v>
      </c>
      <c r="C9" s="152" t="s">
        <v>370</v>
      </c>
      <c r="D9" s="114"/>
      <c r="E9" s="160" t="s">
        <v>2</v>
      </c>
    </row>
    <row r="10" spans="1:5" ht="24.45">
      <c r="A10" s="130" t="s">
        <v>162</v>
      </c>
      <c r="B10" s="132" t="s">
        <v>5</v>
      </c>
      <c r="C10" s="152" t="s">
        <v>371</v>
      </c>
      <c r="D10" s="114"/>
      <c r="E10" s="160" t="s">
        <v>2</v>
      </c>
    </row>
    <row r="11" spans="1:5" ht="24.45">
      <c r="A11" s="130" t="s">
        <v>163</v>
      </c>
      <c r="B11" s="132" t="s">
        <v>10</v>
      </c>
      <c r="C11" s="152" t="s">
        <v>372</v>
      </c>
      <c r="D11" s="114"/>
      <c r="E11" s="160" t="s">
        <v>2</v>
      </c>
    </row>
    <row r="12" spans="1:5" s="32" customFormat="1" ht="30.1" customHeight="1">
      <c r="A12" s="64" t="s">
        <v>375</v>
      </c>
      <c r="B12" s="145"/>
      <c r="C12" s="112"/>
      <c r="D12" s="64"/>
      <c r="E12" s="145"/>
    </row>
    <row r="13" spans="1:5" ht="48.9">
      <c r="A13" s="130" t="s">
        <v>165</v>
      </c>
      <c r="B13" s="144" t="s">
        <v>7</v>
      </c>
      <c r="C13" s="151" t="s">
        <v>378</v>
      </c>
      <c r="D13" s="114"/>
      <c r="E13" s="160" t="s">
        <v>2</v>
      </c>
    </row>
    <row r="14" spans="1:5" ht="24.45">
      <c r="A14" s="131" t="s">
        <v>167</v>
      </c>
      <c r="B14" s="144" t="s">
        <v>7</v>
      </c>
      <c r="C14" s="153" t="s">
        <v>379</v>
      </c>
      <c r="D14" s="114"/>
      <c r="E14" s="160" t="s">
        <v>2</v>
      </c>
    </row>
    <row r="15" spans="1:5" ht="36.75">
      <c r="A15" s="130" t="s">
        <v>168</v>
      </c>
      <c r="B15" s="144" t="s">
        <v>8</v>
      </c>
      <c r="C15" s="151" t="s">
        <v>380</v>
      </c>
      <c r="D15" s="114"/>
      <c r="E15" s="160" t="s">
        <v>2</v>
      </c>
    </row>
    <row r="16" spans="1:5" ht="36.75">
      <c r="A16" s="130" t="s">
        <v>169</v>
      </c>
      <c r="B16" s="144" t="s">
        <v>170</v>
      </c>
      <c r="C16" s="151" t="s">
        <v>381</v>
      </c>
      <c r="D16" s="114"/>
      <c r="E16" s="160" t="s">
        <v>2</v>
      </c>
    </row>
    <row r="17" spans="1:5" ht="36.75">
      <c r="A17" s="130" t="s">
        <v>171</v>
      </c>
      <c r="B17" s="132" t="s">
        <v>7</v>
      </c>
      <c r="C17" s="152" t="s">
        <v>376</v>
      </c>
      <c r="D17" s="114"/>
      <c r="E17" s="160" t="s">
        <v>2</v>
      </c>
    </row>
    <row r="18" spans="1:5" ht="24.45">
      <c r="A18" s="130" t="s">
        <v>172</v>
      </c>
      <c r="B18" s="132" t="s">
        <v>7</v>
      </c>
      <c r="C18" s="152" t="s">
        <v>377</v>
      </c>
      <c r="D18" s="114"/>
      <c r="E18" s="160" t="s">
        <v>2</v>
      </c>
    </row>
    <row r="19" spans="1:5" ht="24.45">
      <c r="A19" s="130" t="s">
        <v>173</v>
      </c>
      <c r="B19" s="132" t="s">
        <v>8</v>
      </c>
      <c r="C19" s="152" t="s">
        <v>509</v>
      </c>
      <c r="D19" s="114"/>
      <c r="E19" s="161" t="s">
        <v>2</v>
      </c>
    </row>
    <row r="20" spans="1:5" s="32" customFormat="1" ht="30.1" customHeight="1">
      <c r="A20" s="71" t="s">
        <v>383</v>
      </c>
      <c r="B20" s="146"/>
      <c r="C20" s="113"/>
      <c r="D20" s="69"/>
      <c r="E20" s="162"/>
    </row>
    <row r="21" spans="1:5" ht="24.45">
      <c r="A21" s="130" t="s">
        <v>174</v>
      </c>
      <c r="B21" s="144" t="s">
        <v>7</v>
      </c>
      <c r="C21" s="151" t="s">
        <v>395</v>
      </c>
      <c r="D21" s="114"/>
      <c r="E21" s="163" t="s">
        <v>2</v>
      </c>
    </row>
    <row r="22" spans="1:5" ht="24.45">
      <c r="A22" s="130" t="s">
        <v>176</v>
      </c>
      <c r="B22" s="144" t="s">
        <v>8</v>
      </c>
      <c r="C22" s="151" t="s">
        <v>396</v>
      </c>
      <c r="D22" s="114"/>
      <c r="E22" s="160" t="s">
        <v>2</v>
      </c>
    </row>
    <row r="23" spans="1:5" ht="24.45">
      <c r="A23" s="130" t="s">
        <v>178</v>
      </c>
      <c r="B23" s="144" t="s">
        <v>5</v>
      </c>
      <c r="C23" s="151" t="s">
        <v>397</v>
      </c>
      <c r="D23" s="114"/>
      <c r="E23" s="160" t="s">
        <v>2</v>
      </c>
    </row>
    <row r="24" spans="1:5" ht="48.9">
      <c r="A24" s="130" t="s">
        <v>180</v>
      </c>
      <c r="B24" s="144" t="s">
        <v>10</v>
      </c>
      <c r="C24" s="151" t="s">
        <v>398</v>
      </c>
      <c r="D24" s="114"/>
      <c r="E24" s="160" t="s">
        <v>2</v>
      </c>
    </row>
    <row r="25" spans="1:5" ht="15">
      <c r="A25" s="130" t="s">
        <v>181</v>
      </c>
      <c r="B25" s="132" t="s">
        <v>7</v>
      </c>
      <c r="C25" s="152" t="s">
        <v>399</v>
      </c>
      <c r="D25" s="114"/>
      <c r="E25" s="160" t="s">
        <v>2</v>
      </c>
    </row>
    <row r="26" spans="1:5" ht="24.45">
      <c r="A26" s="130" t="s">
        <v>182</v>
      </c>
      <c r="B26" s="132" t="s">
        <v>5</v>
      </c>
      <c r="C26" s="152" t="s">
        <v>400</v>
      </c>
      <c r="D26" s="114"/>
      <c r="E26" s="160" t="s">
        <v>2</v>
      </c>
    </row>
    <row r="27" spans="1:5" ht="24.45">
      <c r="A27" s="130" t="s">
        <v>184</v>
      </c>
      <c r="B27" s="132" t="s">
        <v>5</v>
      </c>
      <c r="C27" s="152" t="s">
        <v>401</v>
      </c>
      <c r="D27" s="114"/>
      <c r="E27" s="160" t="s">
        <v>2</v>
      </c>
    </row>
    <row r="28" spans="1:5" ht="24.45">
      <c r="A28" s="130" t="s">
        <v>185</v>
      </c>
      <c r="B28" s="132" t="s">
        <v>7</v>
      </c>
      <c r="C28" s="152" t="s">
        <v>402</v>
      </c>
      <c r="D28" s="114"/>
      <c r="E28" s="160" t="s">
        <v>2</v>
      </c>
    </row>
    <row r="29" spans="1:5" ht="24.45">
      <c r="A29" s="130" t="s">
        <v>186</v>
      </c>
      <c r="B29" s="132" t="s">
        <v>5</v>
      </c>
      <c r="C29" s="152" t="s">
        <v>403</v>
      </c>
      <c r="D29" s="114"/>
      <c r="E29" s="160" t="s">
        <v>2</v>
      </c>
    </row>
    <row r="30" spans="1:5" s="32" customFormat="1" ht="30.1" customHeight="1">
      <c r="A30" s="71" t="s">
        <v>404</v>
      </c>
      <c r="B30" s="146"/>
      <c r="C30" s="113"/>
      <c r="D30" s="69"/>
      <c r="E30" s="162"/>
    </row>
    <row r="31" spans="1:5" ht="24.45">
      <c r="A31" s="132" t="s">
        <v>188</v>
      </c>
      <c r="B31" s="144" t="s">
        <v>10</v>
      </c>
      <c r="C31" s="154" t="s">
        <v>405</v>
      </c>
      <c r="D31" s="114"/>
      <c r="E31" s="160" t="s">
        <v>2</v>
      </c>
    </row>
    <row r="32" spans="1:5" ht="24.45">
      <c r="A32" s="132" t="s">
        <v>190</v>
      </c>
      <c r="B32" s="144" t="s">
        <v>6</v>
      </c>
      <c r="C32" s="154" t="s">
        <v>406</v>
      </c>
      <c r="D32" s="114"/>
      <c r="E32" s="160" t="s">
        <v>2</v>
      </c>
    </row>
    <row r="33" spans="1:5" ht="24.45">
      <c r="A33" s="132" t="s">
        <v>192</v>
      </c>
      <c r="B33" s="144" t="s">
        <v>9</v>
      </c>
      <c r="C33" s="154" t="s">
        <v>407</v>
      </c>
      <c r="D33" s="114"/>
      <c r="E33" s="160" t="s">
        <v>2</v>
      </c>
    </row>
    <row r="34" spans="1:5" ht="24.45">
      <c r="A34" s="132" t="s">
        <v>194</v>
      </c>
      <c r="B34" s="144" t="s">
        <v>195</v>
      </c>
      <c r="C34" s="154" t="s">
        <v>408</v>
      </c>
      <c r="D34" s="114"/>
      <c r="E34" s="160" t="s">
        <v>2</v>
      </c>
    </row>
    <row r="35" spans="1:5" ht="24.45">
      <c r="A35" s="130" t="s">
        <v>196</v>
      </c>
      <c r="B35" s="132" t="s">
        <v>10</v>
      </c>
      <c r="C35" s="152" t="s">
        <v>409</v>
      </c>
      <c r="D35" s="114"/>
      <c r="E35" s="160" t="s">
        <v>2</v>
      </c>
    </row>
    <row r="36" spans="1:5" ht="24.45">
      <c r="A36" s="130" t="s">
        <v>197</v>
      </c>
      <c r="B36" s="132" t="s">
        <v>9</v>
      </c>
      <c r="C36" s="152" t="s">
        <v>410</v>
      </c>
      <c r="D36" s="114"/>
      <c r="E36" s="160" t="s">
        <v>2</v>
      </c>
    </row>
    <row r="37" spans="1:5" ht="36.75">
      <c r="A37" s="130" t="s">
        <v>198</v>
      </c>
      <c r="B37" s="132" t="s">
        <v>10</v>
      </c>
      <c r="C37" s="152" t="s">
        <v>411</v>
      </c>
      <c r="D37" s="114"/>
      <c r="E37" s="160" t="s">
        <v>2</v>
      </c>
    </row>
    <row r="38" spans="1:5" ht="24.45">
      <c r="A38" s="130" t="s">
        <v>199</v>
      </c>
      <c r="B38" s="132" t="s">
        <v>195</v>
      </c>
      <c r="C38" s="152" t="s">
        <v>412</v>
      </c>
      <c r="D38" s="114"/>
      <c r="E38" s="160" t="s">
        <v>2</v>
      </c>
    </row>
    <row r="39" spans="1:5" s="32" customFormat="1" ht="30.1" customHeight="1">
      <c r="A39" s="71" t="s">
        <v>506</v>
      </c>
      <c r="B39" s="146"/>
      <c r="C39" s="113"/>
      <c r="D39" s="69"/>
      <c r="E39" s="162"/>
    </row>
    <row r="40" spans="1:5" ht="24.45">
      <c r="A40" s="133" t="s">
        <v>200</v>
      </c>
      <c r="B40" s="144" t="s">
        <v>7</v>
      </c>
      <c r="C40" s="155" t="s">
        <v>413</v>
      </c>
      <c r="D40" s="114"/>
      <c r="E40" s="160" t="s">
        <v>2</v>
      </c>
    </row>
    <row r="41" spans="1:5" ht="36.75">
      <c r="A41" s="133" t="s">
        <v>202</v>
      </c>
      <c r="B41" s="144" t="s">
        <v>5</v>
      </c>
      <c r="C41" s="155" t="s">
        <v>414</v>
      </c>
      <c r="D41" s="114"/>
      <c r="E41" s="160" t="s">
        <v>2</v>
      </c>
    </row>
    <row r="42" spans="1:5" ht="36.75">
      <c r="A42" s="130" t="s">
        <v>204</v>
      </c>
      <c r="B42" s="132" t="s">
        <v>8</v>
      </c>
      <c r="C42" s="152" t="s">
        <v>415</v>
      </c>
      <c r="D42" s="114"/>
      <c r="E42" s="160" t="s">
        <v>2</v>
      </c>
    </row>
    <row r="43" spans="1:5" ht="24.45">
      <c r="A43" s="130" t="s">
        <v>205</v>
      </c>
      <c r="B43" s="132" t="s">
        <v>10</v>
      </c>
      <c r="C43" s="152" t="s">
        <v>416</v>
      </c>
      <c r="D43" s="114"/>
      <c r="E43" s="160" t="s">
        <v>2</v>
      </c>
    </row>
    <row r="44" spans="1:5" ht="36.75">
      <c r="A44" s="130" t="s">
        <v>207</v>
      </c>
      <c r="B44" s="132" t="s">
        <v>5</v>
      </c>
      <c r="C44" s="152" t="s">
        <v>417</v>
      </c>
      <c r="D44" s="114"/>
      <c r="E44" s="160" t="s">
        <v>2</v>
      </c>
    </row>
    <row r="45" spans="1:5" s="32" customFormat="1" ht="30.1" customHeight="1">
      <c r="A45" s="64" t="s">
        <v>505</v>
      </c>
      <c r="B45" s="145"/>
      <c r="C45" s="112"/>
      <c r="D45" s="64"/>
      <c r="E45" s="145"/>
    </row>
    <row r="46" spans="1:5" ht="24.45">
      <c r="A46" s="130" t="s">
        <v>209</v>
      </c>
      <c r="B46" s="144" t="s">
        <v>10</v>
      </c>
      <c r="C46" s="151" t="s">
        <v>514</v>
      </c>
      <c r="D46" s="114"/>
      <c r="E46" s="160" t="s">
        <v>2</v>
      </c>
    </row>
    <row r="47" spans="1:5" ht="36.75">
      <c r="A47" s="130" t="s">
        <v>210</v>
      </c>
      <c r="B47" s="144" t="s">
        <v>9</v>
      </c>
      <c r="C47" s="151" t="s">
        <v>418</v>
      </c>
      <c r="D47" s="114"/>
      <c r="E47" s="160" t="s">
        <v>2</v>
      </c>
    </row>
    <row r="48" spans="1:5" ht="24.45">
      <c r="A48" s="130" t="s">
        <v>211</v>
      </c>
      <c r="B48" s="144" t="s">
        <v>9</v>
      </c>
      <c r="C48" s="151" t="s">
        <v>419</v>
      </c>
      <c r="D48" s="114"/>
      <c r="E48" s="160" t="s">
        <v>2</v>
      </c>
    </row>
    <row r="49" spans="1:5" ht="24.45">
      <c r="A49" s="130" t="s">
        <v>212</v>
      </c>
      <c r="B49" s="132" t="s">
        <v>10</v>
      </c>
      <c r="C49" s="152" t="s">
        <v>420</v>
      </c>
      <c r="D49" s="114"/>
      <c r="E49" s="160" t="s">
        <v>2</v>
      </c>
    </row>
    <row r="50" spans="1:5" ht="24.45">
      <c r="A50" s="130" t="s">
        <v>213</v>
      </c>
      <c r="B50" s="132" t="s">
        <v>10</v>
      </c>
      <c r="C50" s="152" t="s">
        <v>421</v>
      </c>
      <c r="D50" s="114"/>
      <c r="E50" s="160" t="s">
        <v>2</v>
      </c>
    </row>
    <row r="51" spans="1:5" ht="24.45">
      <c r="A51" s="130" t="s">
        <v>214</v>
      </c>
      <c r="B51" s="132" t="s">
        <v>9</v>
      </c>
      <c r="C51" s="152" t="s">
        <v>422</v>
      </c>
      <c r="D51" s="114"/>
      <c r="E51" s="160" t="s">
        <v>2</v>
      </c>
    </row>
    <row r="52" spans="1:5" ht="24.45">
      <c r="A52" s="130" t="s">
        <v>215</v>
      </c>
      <c r="B52" s="132" t="s">
        <v>6</v>
      </c>
      <c r="C52" s="152" t="s">
        <v>423</v>
      </c>
      <c r="D52" s="114"/>
      <c r="E52" s="160" t="s">
        <v>2</v>
      </c>
    </row>
    <row r="53" spans="1:5" s="32" customFormat="1" ht="30.1" customHeight="1">
      <c r="A53" s="71" t="s">
        <v>504</v>
      </c>
      <c r="B53" s="146"/>
      <c r="C53" s="113"/>
      <c r="D53" s="69"/>
      <c r="E53" s="162"/>
    </row>
    <row r="54" spans="1:5" ht="24.45">
      <c r="A54" s="130" t="s">
        <v>216</v>
      </c>
      <c r="B54" s="144" t="s">
        <v>6</v>
      </c>
      <c r="C54" s="151" t="s">
        <v>424</v>
      </c>
      <c r="D54" s="114"/>
      <c r="E54" s="160" t="s">
        <v>2</v>
      </c>
    </row>
    <row r="55" spans="1:5" ht="24.45">
      <c r="A55" s="130" t="s">
        <v>217</v>
      </c>
      <c r="B55" s="144" t="s">
        <v>6</v>
      </c>
      <c r="C55" s="151" t="s">
        <v>425</v>
      </c>
      <c r="D55" s="114"/>
      <c r="E55" s="160" t="s">
        <v>2</v>
      </c>
    </row>
    <row r="56" spans="1:5" ht="24.45">
      <c r="A56" s="130" t="s">
        <v>218</v>
      </c>
      <c r="B56" s="144" t="s">
        <v>9</v>
      </c>
      <c r="C56" s="151" t="s">
        <v>426</v>
      </c>
      <c r="D56" s="114"/>
      <c r="E56" s="160" t="s">
        <v>2</v>
      </c>
    </row>
    <row r="57" spans="1:5" ht="24.45">
      <c r="A57" s="130" t="s">
        <v>219</v>
      </c>
      <c r="B57" s="132" t="s">
        <v>6</v>
      </c>
      <c r="C57" s="152" t="s">
        <v>427</v>
      </c>
      <c r="D57" s="114"/>
      <c r="E57" s="160" t="s">
        <v>2</v>
      </c>
    </row>
    <row r="58" spans="1:5" ht="24.45">
      <c r="A58" s="130" t="s">
        <v>220</v>
      </c>
      <c r="B58" s="132" t="s">
        <v>9</v>
      </c>
      <c r="C58" s="152" t="s">
        <v>428</v>
      </c>
      <c r="D58" s="114"/>
      <c r="E58" s="160" t="s">
        <v>2</v>
      </c>
    </row>
    <row r="59" spans="1:5" ht="24.45">
      <c r="A59" s="130" t="s">
        <v>221</v>
      </c>
      <c r="B59" s="132" t="s">
        <v>9</v>
      </c>
      <c r="C59" s="152" t="s">
        <v>429</v>
      </c>
      <c r="D59" s="114"/>
      <c r="E59" s="160" t="s">
        <v>2</v>
      </c>
    </row>
    <row r="60" spans="1:5" ht="24.45">
      <c r="A60" s="130" t="s">
        <v>222</v>
      </c>
      <c r="B60" s="132" t="s">
        <v>6</v>
      </c>
      <c r="C60" s="152" t="s">
        <v>430</v>
      </c>
      <c r="D60" s="114"/>
      <c r="E60" s="160" t="s">
        <v>2</v>
      </c>
    </row>
    <row r="61" spans="1:5" ht="24.45">
      <c r="A61" s="130" t="s">
        <v>223</v>
      </c>
      <c r="B61" s="147" t="s">
        <v>9</v>
      </c>
      <c r="C61" s="152" t="s">
        <v>431</v>
      </c>
      <c r="D61" s="114"/>
      <c r="E61" s="160" t="s">
        <v>2</v>
      </c>
    </row>
    <row r="62" spans="1:5" s="32" customFormat="1" ht="30.1" customHeight="1">
      <c r="A62" s="71" t="s">
        <v>503</v>
      </c>
      <c r="B62" s="146"/>
      <c r="C62" s="113"/>
      <c r="D62" s="69"/>
      <c r="E62" s="162"/>
    </row>
    <row r="63" spans="1:5" ht="24.45">
      <c r="A63" s="130" t="s">
        <v>224</v>
      </c>
      <c r="B63" s="144" t="s">
        <v>195</v>
      </c>
      <c r="C63" s="151" t="s">
        <v>432</v>
      </c>
      <c r="D63" s="114"/>
      <c r="E63" s="160" t="s">
        <v>2</v>
      </c>
    </row>
    <row r="64" spans="1:5" ht="36.75">
      <c r="A64" s="130" t="s">
        <v>225</v>
      </c>
      <c r="B64" s="144" t="s">
        <v>9</v>
      </c>
      <c r="C64" s="151" t="s">
        <v>433</v>
      </c>
      <c r="D64" s="114"/>
      <c r="E64" s="160" t="s">
        <v>2</v>
      </c>
    </row>
    <row r="65" spans="1:5" ht="36.75">
      <c r="A65" s="130" t="s">
        <v>226</v>
      </c>
      <c r="B65" s="132" t="s">
        <v>195</v>
      </c>
      <c r="C65" s="152" t="s">
        <v>434</v>
      </c>
      <c r="D65" s="114"/>
      <c r="E65" s="160" t="s">
        <v>2</v>
      </c>
    </row>
    <row r="66" spans="1:5" ht="15">
      <c r="A66" s="130" t="s">
        <v>228</v>
      </c>
      <c r="B66" s="132" t="s">
        <v>9</v>
      </c>
      <c r="C66" s="152" t="s">
        <v>435</v>
      </c>
      <c r="D66" s="114"/>
      <c r="E66" s="160" t="s">
        <v>2</v>
      </c>
    </row>
    <row r="67" spans="1:5" ht="36.75">
      <c r="A67" s="130" t="s">
        <v>229</v>
      </c>
      <c r="B67" s="132" t="s">
        <v>9</v>
      </c>
      <c r="C67" s="152" t="s">
        <v>436</v>
      </c>
      <c r="D67" s="114"/>
      <c r="E67" s="160" t="s">
        <v>2</v>
      </c>
    </row>
    <row r="68" spans="1:5" s="32" customFormat="1" ht="30.1" customHeight="1">
      <c r="A68" s="71" t="s">
        <v>502</v>
      </c>
      <c r="B68" s="146"/>
      <c r="C68" s="113"/>
      <c r="D68" s="69"/>
      <c r="E68" s="162"/>
    </row>
    <row r="69" spans="1:5" ht="85.6">
      <c r="A69" s="130" t="s">
        <v>230</v>
      </c>
      <c r="B69" s="144" t="s">
        <v>5</v>
      </c>
      <c r="C69" s="151" t="s">
        <v>511</v>
      </c>
      <c r="D69" s="114"/>
      <c r="E69" s="160" t="s">
        <v>2</v>
      </c>
    </row>
    <row r="70" spans="1:5" ht="24.45">
      <c r="A70" s="130" t="s">
        <v>232</v>
      </c>
      <c r="B70" s="132" t="s">
        <v>5</v>
      </c>
      <c r="C70" s="152" t="s">
        <v>437</v>
      </c>
      <c r="D70" s="114"/>
      <c r="E70" s="160" t="s">
        <v>2</v>
      </c>
    </row>
    <row r="71" spans="1:5" ht="24.45">
      <c r="A71" s="130" t="s">
        <v>233</v>
      </c>
      <c r="B71" s="132" t="s">
        <v>5</v>
      </c>
      <c r="C71" s="152" t="s">
        <v>438</v>
      </c>
      <c r="D71" s="114"/>
      <c r="E71" s="160" t="s">
        <v>2</v>
      </c>
    </row>
    <row r="72" spans="1:5" ht="36.75">
      <c r="A72" s="130" t="s">
        <v>234</v>
      </c>
      <c r="B72" s="132" t="s">
        <v>6</v>
      </c>
      <c r="C72" s="152" t="s">
        <v>439</v>
      </c>
      <c r="D72" s="114"/>
      <c r="E72" s="160" t="s">
        <v>2</v>
      </c>
    </row>
    <row r="73" spans="1:5" s="32" customFormat="1" ht="30.1" customHeight="1">
      <c r="A73" s="71" t="s">
        <v>501</v>
      </c>
      <c r="B73" s="146"/>
      <c r="C73" s="113"/>
      <c r="D73" s="69"/>
      <c r="E73" s="162"/>
    </row>
    <row r="74" spans="1:5" ht="48.9">
      <c r="A74" s="130" t="s">
        <v>235</v>
      </c>
      <c r="B74" s="144" t="s">
        <v>5</v>
      </c>
      <c r="C74" s="151" t="s">
        <v>440</v>
      </c>
      <c r="D74" s="114"/>
      <c r="E74" s="160" t="s">
        <v>2</v>
      </c>
    </row>
    <row r="75" spans="1:5" ht="61.15">
      <c r="A75" s="130" t="s">
        <v>236</v>
      </c>
      <c r="B75" s="144" t="s">
        <v>10</v>
      </c>
      <c r="C75" s="151" t="s">
        <v>446</v>
      </c>
      <c r="D75" s="114"/>
      <c r="E75" s="160" t="s">
        <v>2</v>
      </c>
    </row>
    <row r="76" spans="1:5" ht="24.45">
      <c r="A76" s="130" t="s">
        <v>238</v>
      </c>
      <c r="B76" s="144" t="s">
        <v>6</v>
      </c>
      <c r="C76" s="156" t="s">
        <v>441</v>
      </c>
      <c r="D76" s="114"/>
      <c r="E76" s="160" t="s">
        <v>2</v>
      </c>
    </row>
    <row r="77" spans="1:5" ht="36.75">
      <c r="A77" s="130" t="s">
        <v>239</v>
      </c>
      <c r="B77" s="132" t="s">
        <v>5</v>
      </c>
      <c r="C77" s="152" t="s">
        <v>512</v>
      </c>
      <c r="D77" s="114"/>
      <c r="E77" s="160" t="s">
        <v>2</v>
      </c>
    </row>
    <row r="78" spans="1:5" ht="24.45">
      <c r="A78" s="130" t="s">
        <v>240</v>
      </c>
      <c r="B78" s="132" t="s">
        <v>6</v>
      </c>
      <c r="C78" s="152" t="s">
        <v>442</v>
      </c>
      <c r="D78" s="114"/>
      <c r="E78" s="160" t="s">
        <v>2</v>
      </c>
    </row>
    <row r="79" spans="1:5" ht="24.45">
      <c r="A79" s="130" t="s">
        <v>241</v>
      </c>
      <c r="B79" s="132" t="s">
        <v>9</v>
      </c>
      <c r="C79" s="152" t="s">
        <v>443</v>
      </c>
      <c r="D79" s="114"/>
      <c r="E79" s="160" t="s">
        <v>2</v>
      </c>
    </row>
    <row r="80" spans="1:5" ht="61.15">
      <c r="A80" s="130" t="s">
        <v>242</v>
      </c>
      <c r="B80" s="132" t="s">
        <v>195</v>
      </c>
      <c r="C80" s="152" t="s">
        <v>444</v>
      </c>
      <c r="D80" s="114"/>
      <c r="E80" s="160" t="s">
        <v>2</v>
      </c>
    </row>
    <row r="81" spans="1:5" ht="36.75">
      <c r="A81" s="130" t="s">
        <v>243</v>
      </c>
      <c r="B81" s="132" t="s">
        <v>10</v>
      </c>
      <c r="C81" s="152" t="s">
        <v>445</v>
      </c>
      <c r="D81" s="114"/>
      <c r="E81" s="160" t="s">
        <v>2</v>
      </c>
    </row>
    <row r="82" spans="1:5" ht="36.75">
      <c r="A82" s="130" t="s">
        <v>297</v>
      </c>
      <c r="B82" s="132" t="s">
        <v>6</v>
      </c>
      <c r="C82" s="152" t="s">
        <v>447</v>
      </c>
      <c r="D82" s="114"/>
      <c r="E82" s="160" t="s">
        <v>2</v>
      </c>
    </row>
    <row r="83" spans="1:5" s="32" customFormat="1" ht="30.1" customHeight="1">
      <c r="A83" s="71" t="s">
        <v>500</v>
      </c>
      <c r="B83" s="146"/>
      <c r="C83" s="113"/>
      <c r="D83" s="69"/>
      <c r="E83" s="162"/>
    </row>
    <row r="84" spans="1:5" ht="24.45">
      <c r="A84" s="130" t="s">
        <v>245</v>
      </c>
      <c r="B84" s="144" t="s">
        <v>9</v>
      </c>
      <c r="C84" s="151" t="s">
        <v>448</v>
      </c>
      <c r="D84" s="114"/>
      <c r="E84" s="160" t="s">
        <v>2</v>
      </c>
    </row>
    <row r="85" spans="1:5" ht="24.45">
      <c r="A85" s="130" t="s">
        <v>247</v>
      </c>
      <c r="B85" s="144" t="s">
        <v>195</v>
      </c>
      <c r="C85" s="151" t="s">
        <v>449</v>
      </c>
      <c r="D85" s="114"/>
      <c r="E85" s="160" t="s">
        <v>2</v>
      </c>
    </row>
    <row r="86" spans="1:5" ht="24.45">
      <c r="A86" s="130" t="s">
        <v>248</v>
      </c>
      <c r="B86" s="132" t="s">
        <v>195</v>
      </c>
      <c r="C86" s="152" t="s">
        <v>450</v>
      </c>
      <c r="D86" s="114"/>
      <c r="E86" s="160" t="s">
        <v>2</v>
      </c>
    </row>
    <row r="87" spans="1:5" ht="24.45">
      <c r="A87" s="130" t="s">
        <v>249</v>
      </c>
      <c r="B87" s="132" t="s">
        <v>9</v>
      </c>
      <c r="C87" s="152" t="s">
        <v>451</v>
      </c>
      <c r="D87" s="114"/>
      <c r="E87" s="160" t="s">
        <v>2</v>
      </c>
    </row>
    <row r="88" spans="1:5" ht="24.45">
      <c r="A88" s="130" t="s">
        <v>250</v>
      </c>
      <c r="B88" s="132" t="s">
        <v>9</v>
      </c>
      <c r="C88" s="152" t="s">
        <v>452</v>
      </c>
      <c r="D88" s="114"/>
      <c r="E88" s="160" t="s">
        <v>2</v>
      </c>
    </row>
    <row r="89" spans="1:5" ht="24.45">
      <c r="A89" s="130" t="s">
        <v>251</v>
      </c>
      <c r="B89" s="132" t="s">
        <v>195</v>
      </c>
      <c r="C89" s="152" t="s">
        <v>453</v>
      </c>
      <c r="D89" s="114"/>
      <c r="E89" s="160" t="s">
        <v>2</v>
      </c>
    </row>
    <row r="90" spans="1:5" s="32" customFormat="1" ht="30.1" customHeight="1">
      <c r="A90" s="71" t="s">
        <v>499</v>
      </c>
      <c r="B90" s="146"/>
      <c r="C90" s="113"/>
      <c r="D90" s="69"/>
      <c r="E90" s="162"/>
    </row>
    <row r="91" spans="1:5" ht="36.75">
      <c r="A91" s="130" t="s">
        <v>252</v>
      </c>
      <c r="B91" s="144" t="s">
        <v>10</v>
      </c>
      <c r="C91" s="151" t="s">
        <v>454</v>
      </c>
      <c r="D91" s="114"/>
      <c r="E91" s="160" t="s">
        <v>2</v>
      </c>
    </row>
    <row r="92" spans="1:5" ht="24.45">
      <c r="A92" s="130" t="s">
        <v>253</v>
      </c>
      <c r="B92" s="132" t="s">
        <v>10</v>
      </c>
      <c r="C92" s="152" t="s">
        <v>455</v>
      </c>
      <c r="D92" s="114"/>
      <c r="E92" s="160" t="s">
        <v>2</v>
      </c>
    </row>
    <row r="93" spans="1:5" ht="24.45">
      <c r="A93" s="130" t="s">
        <v>254</v>
      </c>
      <c r="B93" s="132" t="s">
        <v>10</v>
      </c>
      <c r="C93" s="152" t="s">
        <v>515</v>
      </c>
      <c r="D93" s="114"/>
      <c r="E93" s="160" t="s">
        <v>2</v>
      </c>
    </row>
    <row r="94" spans="1:5" ht="24.45">
      <c r="A94" s="130" t="s">
        <v>255</v>
      </c>
      <c r="B94" s="132" t="s">
        <v>6</v>
      </c>
      <c r="C94" s="152" t="s">
        <v>456</v>
      </c>
      <c r="D94" s="114"/>
      <c r="E94" s="160" t="s">
        <v>2</v>
      </c>
    </row>
    <row r="95" spans="1:5" ht="24.45">
      <c r="A95" s="130" t="s">
        <v>256</v>
      </c>
      <c r="B95" s="132" t="s">
        <v>9</v>
      </c>
      <c r="C95" s="152" t="s">
        <v>457</v>
      </c>
      <c r="D95" s="114"/>
      <c r="E95" s="160" t="s">
        <v>2</v>
      </c>
    </row>
    <row r="96" spans="1:5" ht="24.45">
      <c r="A96" s="130" t="s">
        <v>257</v>
      </c>
      <c r="B96" s="132" t="s">
        <v>195</v>
      </c>
      <c r="C96" s="152" t="s">
        <v>458</v>
      </c>
      <c r="D96" s="114"/>
      <c r="E96" s="160" t="s">
        <v>2</v>
      </c>
    </row>
    <row r="97" spans="1:5" s="32" customFormat="1" ht="30.1" customHeight="1">
      <c r="A97" s="71" t="s">
        <v>496</v>
      </c>
      <c r="B97" s="146"/>
      <c r="C97" s="113"/>
      <c r="D97" s="69"/>
      <c r="E97" s="162"/>
    </row>
    <row r="98" spans="1:5" ht="36.75">
      <c r="A98" s="130" t="s">
        <v>258</v>
      </c>
      <c r="B98" s="144" t="s">
        <v>7</v>
      </c>
      <c r="C98" s="151" t="s">
        <v>459</v>
      </c>
      <c r="D98" s="114"/>
      <c r="E98" s="160" t="s">
        <v>2</v>
      </c>
    </row>
    <row r="99" spans="1:5" ht="36.75">
      <c r="A99" s="130" t="s">
        <v>260</v>
      </c>
      <c r="B99" s="144" t="s">
        <v>8</v>
      </c>
      <c r="C99" s="151" t="s">
        <v>460</v>
      </c>
      <c r="D99" s="114"/>
      <c r="E99" s="160" t="s">
        <v>2</v>
      </c>
    </row>
    <row r="100" spans="1:5" ht="24.45">
      <c r="A100" s="130" t="s">
        <v>262</v>
      </c>
      <c r="B100" s="144" t="s">
        <v>8</v>
      </c>
      <c r="C100" s="151" t="s">
        <v>461</v>
      </c>
      <c r="D100" s="114"/>
      <c r="E100" s="160" t="s">
        <v>2</v>
      </c>
    </row>
    <row r="101" spans="1:5" ht="24.45">
      <c r="A101" s="130" t="s">
        <v>263</v>
      </c>
      <c r="B101" s="144" t="s">
        <v>10</v>
      </c>
      <c r="C101" s="151" t="s">
        <v>462</v>
      </c>
      <c r="D101" s="114"/>
      <c r="E101" s="160" t="s">
        <v>2</v>
      </c>
    </row>
    <row r="102" spans="1:5" ht="24.45">
      <c r="A102" s="130" t="s">
        <v>265</v>
      </c>
      <c r="B102" s="132" t="s">
        <v>7</v>
      </c>
      <c r="C102" s="152" t="s">
        <v>495</v>
      </c>
      <c r="D102" s="114"/>
      <c r="E102" s="160" t="s">
        <v>2</v>
      </c>
    </row>
    <row r="103" spans="1:5" ht="24.45">
      <c r="A103" s="130" t="s">
        <v>266</v>
      </c>
      <c r="B103" s="132" t="s">
        <v>8</v>
      </c>
      <c r="C103" s="152" t="s">
        <v>463</v>
      </c>
      <c r="D103" s="114"/>
      <c r="E103" s="160" t="s">
        <v>2</v>
      </c>
    </row>
    <row r="104" spans="1:5" ht="36.75">
      <c r="A104" s="130" t="s">
        <v>267</v>
      </c>
      <c r="B104" s="132" t="s">
        <v>5</v>
      </c>
      <c r="C104" s="152" t="s">
        <v>464</v>
      </c>
      <c r="D104" s="114"/>
      <c r="E104" s="160" t="s">
        <v>2</v>
      </c>
    </row>
    <row r="105" spans="1:5" s="32" customFormat="1" ht="30.1" customHeight="1">
      <c r="A105" s="71" t="s">
        <v>498</v>
      </c>
      <c r="B105" s="146"/>
      <c r="C105" s="113"/>
      <c r="D105" s="69"/>
      <c r="E105" s="162"/>
    </row>
    <row r="106" spans="1:5" ht="36.75">
      <c r="A106" s="132" t="s">
        <v>296</v>
      </c>
      <c r="B106" s="132" t="s">
        <v>5</v>
      </c>
      <c r="C106" s="151" t="s">
        <v>465</v>
      </c>
      <c r="D106" s="114"/>
      <c r="E106" s="160" t="s">
        <v>2</v>
      </c>
    </row>
    <row r="107" spans="1:5" ht="72.75" customHeight="1">
      <c r="A107" s="130" t="s">
        <v>268</v>
      </c>
      <c r="B107" s="144" t="s">
        <v>10</v>
      </c>
      <c r="C107" s="151" t="s">
        <v>466</v>
      </c>
      <c r="D107" s="114"/>
      <c r="E107" s="160" t="s">
        <v>2</v>
      </c>
    </row>
    <row r="108" spans="1:5" ht="36.75">
      <c r="A108" s="130" t="s">
        <v>270</v>
      </c>
      <c r="B108" s="144" t="s">
        <v>6</v>
      </c>
      <c r="C108" s="151" t="s">
        <v>467</v>
      </c>
      <c r="D108" s="114"/>
      <c r="E108" s="160" t="s">
        <v>2</v>
      </c>
    </row>
    <row r="109" spans="1:5" ht="24.45">
      <c r="A109" s="130" t="s">
        <v>272</v>
      </c>
      <c r="B109" s="132" t="s">
        <v>5</v>
      </c>
      <c r="C109" s="152" t="s">
        <v>468</v>
      </c>
      <c r="D109" s="114"/>
      <c r="E109" s="160" t="s">
        <v>2</v>
      </c>
    </row>
    <row r="110" spans="1:5" ht="36.75">
      <c r="A110" s="130" t="s">
        <v>274</v>
      </c>
      <c r="B110" s="132" t="s">
        <v>10</v>
      </c>
      <c r="C110" s="152" t="s">
        <v>469</v>
      </c>
      <c r="D110" s="114"/>
      <c r="E110" s="160" t="s">
        <v>2</v>
      </c>
    </row>
    <row r="111" spans="1:5" ht="24.45">
      <c r="A111" s="130" t="s">
        <v>276</v>
      </c>
      <c r="B111" s="132" t="s">
        <v>9</v>
      </c>
      <c r="C111" s="152" t="s">
        <v>470</v>
      </c>
      <c r="D111" s="114"/>
      <c r="E111" s="160" t="s">
        <v>2</v>
      </c>
    </row>
    <row r="112" spans="1:5" ht="24.45">
      <c r="A112" s="130" t="s">
        <v>278</v>
      </c>
      <c r="B112" s="132" t="s">
        <v>9</v>
      </c>
      <c r="C112" s="152" t="s">
        <v>471</v>
      </c>
      <c r="D112" s="114"/>
      <c r="E112" s="160" t="s">
        <v>2</v>
      </c>
    </row>
    <row r="113" spans="1:5" s="32" customFormat="1" ht="30.1" customHeight="1">
      <c r="A113" s="71" t="s">
        <v>507</v>
      </c>
      <c r="B113" s="146"/>
      <c r="C113" s="113"/>
      <c r="D113" s="69"/>
      <c r="E113" s="162"/>
    </row>
    <row r="114" spans="1:5" ht="24.45">
      <c r="A114" s="130" t="s">
        <v>279</v>
      </c>
      <c r="B114" s="132" t="s">
        <v>7</v>
      </c>
      <c r="C114" s="151" t="s">
        <v>472</v>
      </c>
      <c r="D114" s="114"/>
      <c r="E114" s="160" t="s">
        <v>2</v>
      </c>
    </row>
    <row r="115" spans="1:5" ht="24.45">
      <c r="A115" s="130" t="s">
        <v>281</v>
      </c>
      <c r="B115" s="144" t="s">
        <v>7</v>
      </c>
      <c r="C115" s="151" t="s">
        <v>473</v>
      </c>
      <c r="D115" s="114"/>
      <c r="E115" s="160" t="s">
        <v>2</v>
      </c>
    </row>
    <row r="116" spans="1:5" ht="24.45">
      <c r="A116" s="130" t="s">
        <v>282</v>
      </c>
      <c r="B116" s="132" t="s">
        <v>7</v>
      </c>
      <c r="C116" s="152" t="s">
        <v>474</v>
      </c>
      <c r="D116" s="114"/>
      <c r="E116" s="160" t="s">
        <v>2</v>
      </c>
    </row>
    <row r="117" spans="1:5" ht="24.45">
      <c r="A117" s="130" t="s">
        <v>284</v>
      </c>
      <c r="B117" s="132" t="s">
        <v>7</v>
      </c>
      <c r="C117" s="152" t="s">
        <v>475</v>
      </c>
      <c r="D117" s="114"/>
      <c r="E117" s="160" t="s">
        <v>2</v>
      </c>
    </row>
    <row r="118" spans="1:5" ht="36.75">
      <c r="A118" s="130" t="s">
        <v>285</v>
      </c>
      <c r="B118" s="132" t="s">
        <v>8</v>
      </c>
      <c r="C118" s="152" t="s">
        <v>476</v>
      </c>
      <c r="D118" s="114"/>
      <c r="E118" s="160" t="s">
        <v>2</v>
      </c>
    </row>
    <row r="119" spans="1:5" ht="15">
      <c r="A119" s="130" t="s">
        <v>286</v>
      </c>
      <c r="B119" s="132" t="s">
        <v>5</v>
      </c>
      <c r="C119" s="152" t="s">
        <v>477</v>
      </c>
      <c r="D119" s="114"/>
      <c r="E119" s="160" t="s">
        <v>2</v>
      </c>
    </row>
    <row r="120" spans="1:5" s="32" customFormat="1" ht="30.1" customHeight="1">
      <c r="A120" s="71" t="s">
        <v>508</v>
      </c>
      <c r="B120" s="146"/>
      <c r="C120" s="113"/>
      <c r="D120" s="69"/>
      <c r="E120" s="162"/>
    </row>
    <row r="121" spans="1:5" ht="24.45">
      <c r="A121" s="130" t="s">
        <v>287</v>
      </c>
      <c r="B121" s="144" t="s">
        <v>7</v>
      </c>
      <c r="C121" s="151" t="s">
        <v>478</v>
      </c>
      <c r="D121" s="114"/>
      <c r="E121" s="160" t="s">
        <v>2</v>
      </c>
    </row>
    <row r="122" spans="1:5" ht="24.45">
      <c r="A122" s="130" t="s">
        <v>289</v>
      </c>
      <c r="B122" s="144" t="s">
        <v>7</v>
      </c>
      <c r="C122" s="151" t="s">
        <v>479</v>
      </c>
      <c r="D122" s="114"/>
      <c r="E122" s="160" t="s">
        <v>2</v>
      </c>
    </row>
    <row r="123" spans="1:5" ht="24.45">
      <c r="A123" s="130" t="s">
        <v>291</v>
      </c>
      <c r="B123" s="144" t="s">
        <v>5</v>
      </c>
      <c r="C123" s="151" t="s">
        <v>480</v>
      </c>
      <c r="D123" s="114"/>
      <c r="E123" s="160" t="s">
        <v>2</v>
      </c>
    </row>
    <row r="124" spans="1:5" ht="24.45">
      <c r="A124" s="130" t="s">
        <v>292</v>
      </c>
      <c r="B124" s="132" t="s">
        <v>8</v>
      </c>
      <c r="C124" s="152" t="s">
        <v>481</v>
      </c>
      <c r="D124" s="114"/>
      <c r="E124" s="160" t="s">
        <v>2</v>
      </c>
    </row>
    <row r="125" spans="1:5" ht="48.9">
      <c r="A125" s="130" t="s">
        <v>293</v>
      </c>
      <c r="B125" s="132" t="s">
        <v>8</v>
      </c>
      <c r="C125" s="152" t="s">
        <v>482</v>
      </c>
      <c r="D125" s="114"/>
      <c r="E125" s="160" t="s">
        <v>2</v>
      </c>
    </row>
    <row r="126" spans="1:5" ht="36.75">
      <c r="A126" s="130" t="s">
        <v>294</v>
      </c>
      <c r="B126" s="132" t="s">
        <v>5</v>
      </c>
      <c r="C126" s="152" t="s">
        <v>483</v>
      </c>
      <c r="D126" s="114"/>
      <c r="E126" s="160" t="s">
        <v>2</v>
      </c>
    </row>
    <row r="127" spans="1:5" ht="24.45">
      <c r="A127" s="130" t="s">
        <v>295</v>
      </c>
      <c r="B127" s="132" t="s">
        <v>10</v>
      </c>
      <c r="C127" s="152" t="s">
        <v>484</v>
      </c>
      <c r="D127" s="114"/>
      <c r="E127" s="160" t="s">
        <v>2</v>
      </c>
    </row>
  </sheetData>
  <sheetProtection algorithmName="SHA-512" hashValue="00eXrpEbOwGhuAEHI6qhnq9czRTm63AxcCRetDi76Ym9AyLCbBfrSJYk92VBjjzjb3BBma3k1xcKb2K2u8vj0w==" saltValue="mAmpLhpJeP6NwfhqvYndyw==" spinCount="100000" sheet="1" objects="1" scenarios="1"/>
  <dataValidations count="2">
    <dataValidation type="list" allowBlank="1" showInputMessage="1" showErrorMessage="1" errorTitle="Invalid value supplied" error="You have to choose from_x000a_Y, N, or NA, case insensitive" sqref="D91:D96 D5:D11 D106:D112 D74:D82 D69:D72 D84:D89 D98:D104 D114:D119 D31:D38 D13:D19 D21:D29 D63:D67 D54:D61 D46:D52 D40:D44 D121:D127">
      <formula1>"Y,y,N,n,NA,na"</formula1>
    </dataValidation>
    <dataValidation type="list" allowBlank="1" showInputMessage="1" showErrorMessage="1" sqref="E1">
      <formula1>keyAreaNames</formula1>
    </dataValidation>
  </dataValidations>
  <printOptions/>
  <pageMargins left="0.7" right="0.7" top="0.75" bottom="0.75" header="0.3" footer="0.3"/>
  <pageSetup fitToHeight="0" fitToWidth="1" horizontalDpi="600" verticalDpi="600" orientation="portrait" paperSize="9" scale="64" r:id="rId1"/>
  <headerFooter>
    <oddFooter>&amp;L&amp;D / &amp;T&amp;CPage &amp;P of &amp;N&amp;RLangebroek, T. (Tom)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9">
    <pageSetUpPr fitToPage="1"/>
  </sheetPr>
  <dimension ref="A1:AM29"/>
  <sheetViews>
    <sheetView showGridLines="0" showZeros="0" tabSelected="1" zoomScale="85" zoomScaleNormal="85" workbookViewId="0" topLeftCell="A1">
      <selection activeCell="B23" sqref="B23"/>
    </sheetView>
  </sheetViews>
  <sheetFormatPr defaultColWidth="2.140625" defaultRowHeight="15"/>
  <cols>
    <col min="1" max="1" width="5.00390625" style="51" customWidth="1"/>
    <col min="2" max="2" width="30.7109375" style="52" bestFit="1" customWidth="1"/>
    <col min="3" max="38" width="2.28125" style="53" customWidth="1"/>
    <col min="39" max="39" width="3.421875" style="41" customWidth="1"/>
    <col min="40" max="40" width="7.7109375" style="41" customWidth="1"/>
    <col min="41" max="224" width="9.140625" style="41" customWidth="1"/>
    <col min="225" max="225" width="8.8515625" style="41" customWidth="1"/>
    <col min="226" max="226" width="26.00390625" style="41" bestFit="1" customWidth="1"/>
    <col min="227" max="228" width="2.421875" style="41" bestFit="1" customWidth="1"/>
    <col min="229" max="229" width="2.7109375" style="41" customWidth="1"/>
    <col min="230" max="230" width="7.421875" style="41" customWidth="1"/>
    <col min="231" max="254" width="2.8515625" style="41" customWidth="1"/>
    <col min="255" max="16384" width="2.140625" style="41" customWidth="1"/>
  </cols>
  <sheetData>
    <row r="1" spans="1:39" s="38" customFormat="1" ht="30.1" customHeight="1">
      <c r="A1" s="184" t="s">
        <v>305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6"/>
      <c r="AM1" s="37"/>
    </row>
    <row r="2" spans="1:38" s="40" customFormat="1" ht="30.1" customHeight="1">
      <c r="A2" s="39"/>
      <c r="B2" s="65" t="str">
        <f>companyName</f>
        <v>&lt;société&gt;</v>
      </c>
      <c r="C2" s="215" t="str">
        <f>projectName</f>
        <v>&lt;projet&gt;</v>
      </c>
      <c r="D2" s="215"/>
      <c r="E2" s="215"/>
      <c r="F2" s="215"/>
      <c r="G2" s="215"/>
      <c r="H2" s="215"/>
      <c r="I2" s="215"/>
      <c r="J2" s="215"/>
      <c r="K2" s="215"/>
      <c r="L2" s="215"/>
      <c r="M2" s="215"/>
      <c r="N2" s="215"/>
      <c r="O2" s="215"/>
      <c r="P2" s="215"/>
      <c r="Q2" s="215"/>
      <c r="R2" s="215"/>
      <c r="S2" s="215"/>
      <c r="T2" s="215"/>
      <c r="U2" s="215"/>
      <c r="V2" s="215"/>
      <c r="W2" s="215"/>
      <c r="X2" s="215"/>
      <c r="Y2" s="215"/>
      <c r="Z2" s="215"/>
      <c r="AA2" s="216"/>
      <c r="AB2" s="216"/>
      <c r="AC2" s="216"/>
      <c r="AD2" s="216"/>
      <c r="AE2" s="216"/>
      <c r="AF2" s="216"/>
      <c r="AG2" s="216"/>
      <c r="AH2" s="216"/>
      <c r="AI2" s="216"/>
      <c r="AJ2" s="216"/>
      <c r="AK2" s="216"/>
      <c r="AL2" s="217"/>
    </row>
    <row r="3" spans="1:38" ht="12.6" customHeight="1">
      <c r="A3" s="218"/>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20"/>
    </row>
    <row r="4" spans="1:38" s="42" customFormat="1" ht="32.45" customHeight="1">
      <c r="A4" s="207" t="s">
        <v>134</v>
      </c>
      <c r="B4" s="208"/>
      <c r="C4" s="209"/>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1"/>
    </row>
    <row r="5" spans="1:38" ht="41.45" customHeight="1">
      <c r="A5" s="207" t="s">
        <v>27</v>
      </c>
      <c r="B5" s="208"/>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5"/>
    </row>
    <row r="6" spans="1:38" s="43" customFormat="1" ht="25.3" customHeight="1" thickBot="1">
      <c r="A6" s="221"/>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3"/>
    </row>
    <row r="7" spans="1:38" s="43" customFormat="1" ht="17.5" customHeight="1" thickBot="1">
      <c r="A7" s="44"/>
      <c r="B7" s="54" t="s">
        <v>488</v>
      </c>
      <c r="C7" s="212" t="s">
        <v>490</v>
      </c>
      <c r="D7" s="213"/>
      <c r="E7" s="213"/>
      <c r="F7" s="213"/>
      <c r="G7" s="213"/>
      <c r="H7" s="213"/>
      <c r="I7" s="213"/>
      <c r="J7" s="213"/>
      <c r="K7" s="213"/>
      <c r="L7" s="213"/>
      <c r="M7" s="213"/>
      <c r="N7" s="214"/>
      <c r="O7" s="212" t="s">
        <v>139</v>
      </c>
      <c r="P7" s="213"/>
      <c r="Q7" s="213"/>
      <c r="R7" s="213"/>
      <c r="S7" s="213"/>
      <c r="T7" s="213"/>
      <c r="U7" s="213"/>
      <c r="V7" s="213"/>
      <c r="W7" s="213"/>
      <c r="X7" s="213"/>
      <c r="Y7" s="213"/>
      <c r="Z7" s="214"/>
      <c r="AA7" s="212" t="s">
        <v>489</v>
      </c>
      <c r="AB7" s="213"/>
      <c r="AC7" s="213"/>
      <c r="AD7" s="213"/>
      <c r="AE7" s="213"/>
      <c r="AF7" s="213"/>
      <c r="AG7" s="213"/>
      <c r="AH7" s="213"/>
      <c r="AI7" s="213"/>
      <c r="AJ7" s="213"/>
      <c r="AK7" s="213"/>
      <c r="AL7" s="214"/>
    </row>
    <row r="8" spans="1:38" s="43" customFormat="1" ht="18" customHeight="1">
      <c r="A8" s="34" t="s">
        <v>11</v>
      </c>
      <c r="B8" s="127" t="s">
        <v>367</v>
      </c>
      <c r="C8" s="230" t="s">
        <v>5</v>
      </c>
      <c r="D8" s="231"/>
      <c r="E8" s="231"/>
      <c r="F8" s="231"/>
      <c r="G8" s="232" t="s">
        <v>10</v>
      </c>
      <c r="H8" s="231"/>
      <c r="I8" s="231"/>
      <c r="J8" s="231"/>
      <c r="K8" s="232" t="s">
        <v>10</v>
      </c>
      <c r="L8" s="231"/>
      <c r="M8" s="231"/>
      <c r="N8" s="233"/>
      <c r="O8" s="234" t="s">
        <v>5</v>
      </c>
      <c r="P8" s="231"/>
      <c r="Q8" s="231"/>
      <c r="R8" s="231"/>
      <c r="S8" s="231"/>
      <c r="T8" s="231"/>
      <c r="U8" s="232" t="s">
        <v>6</v>
      </c>
      <c r="V8" s="231"/>
      <c r="W8" s="231"/>
      <c r="X8" s="231"/>
      <c r="Y8" s="231"/>
      <c r="Z8" s="233"/>
      <c r="AA8" s="230" t="s">
        <v>5</v>
      </c>
      <c r="AB8" s="231"/>
      <c r="AC8" s="231"/>
      <c r="AD8" s="231"/>
      <c r="AE8" s="231"/>
      <c r="AF8" s="231"/>
      <c r="AG8" s="232" t="s">
        <v>10</v>
      </c>
      <c r="AH8" s="231"/>
      <c r="AI8" s="231"/>
      <c r="AJ8" s="231"/>
      <c r="AK8" s="231"/>
      <c r="AL8" s="233"/>
    </row>
    <row r="9" spans="1:38" s="43" customFormat="1" ht="18" customHeight="1">
      <c r="A9" s="35" t="s">
        <v>12</v>
      </c>
      <c r="B9" s="128" t="s">
        <v>374</v>
      </c>
      <c r="C9" s="194" t="s">
        <v>7</v>
      </c>
      <c r="D9" s="192"/>
      <c r="E9" s="192"/>
      <c r="F9" s="191" t="s">
        <v>7</v>
      </c>
      <c r="G9" s="192"/>
      <c r="H9" s="192"/>
      <c r="I9" s="191" t="s">
        <v>8</v>
      </c>
      <c r="J9" s="192"/>
      <c r="K9" s="192"/>
      <c r="L9" s="191" t="s">
        <v>5</v>
      </c>
      <c r="M9" s="192"/>
      <c r="N9" s="193"/>
      <c r="O9" s="195" t="s">
        <v>7</v>
      </c>
      <c r="P9" s="192"/>
      <c r="Q9" s="192"/>
      <c r="R9" s="192"/>
      <c r="S9" s="192"/>
      <c r="T9" s="192"/>
      <c r="U9" s="192"/>
      <c r="V9" s="192"/>
      <c r="W9" s="192"/>
      <c r="X9" s="192"/>
      <c r="Y9" s="192"/>
      <c r="Z9" s="193"/>
      <c r="AA9" s="194" t="s">
        <v>7</v>
      </c>
      <c r="AB9" s="192"/>
      <c r="AC9" s="192"/>
      <c r="AD9" s="192"/>
      <c r="AE9" s="192"/>
      <c r="AF9" s="192"/>
      <c r="AG9" s="191" t="s">
        <v>8</v>
      </c>
      <c r="AH9" s="192"/>
      <c r="AI9" s="192"/>
      <c r="AJ9" s="192"/>
      <c r="AK9" s="192"/>
      <c r="AL9" s="193"/>
    </row>
    <row r="10" spans="1:38" s="43" customFormat="1" ht="18" customHeight="1">
      <c r="A10" s="35" t="s">
        <v>13</v>
      </c>
      <c r="B10" s="128" t="s">
        <v>382</v>
      </c>
      <c r="C10" s="194" t="s">
        <v>7</v>
      </c>
      <c r="D10" s="192"/>
      <c r="E10" s="192"/>
      <c r="F10" s="191" t="s">
        <v>8</v>
      </c>
      <c r="G10" s="192"/>
      <c r="H10" s="192"/>
      <c r="I10" s="191" t="s">
        <v>5</v>
      </c>
      <c r="J10" s="192"/>
      <c r="K10" s="192"/>
      <c r="L10" s="191" t="s">
        <v>10</v>
      </c>
      <c r="M10" s="192"/>
      <c r="N10" s="193"/>
      <c r="O10" s="195" t="s">
        <v>7</v>
      </c>
      <c r="P10" s="192"/>
      <c r="Q10" s="192"/>
      <c r="R10" s="192"/>
      <c r="S10" s="191" t="s">
        <v>5</v>
      </c>
      <c r="T10" s="192"/>
      <c r="U10" s="192"/>
      <c r="V10" s="192"/>
      <c r="W10" s="191" t="s">
        <v>5</v>
      </c>
      <c r="X10" s="192"/>
      <c r="Y10" s="192"/>
      <c r="Z10" s="193"/>
      <c r="AA10" s="194" t="s">
        <v>7</v>
      </c>
      <c r="AB10" s="192"/>
      <c r="AC10" s="192"/>
      <c r="AD10" s="192"/>
      <c r="AE10" s="192"/>
      <c r="AF10" s="192"/>
      <c r="AG10" s="191" t="s">
        <v>5</v>
      </c>
      <c r="AH10" s="192"/>
      <c r="AI10" s="192"/>
      <c r="AJ10" s="192"/>
      <c r="AK10" s="192"/>
      <c r="AL10" s="193"/>
    </row>
    <row r="11" spans="1:38" s="43" customFormat="1" ht="18" customHeight="1">
      <c r="A11" s="35" t="s">
        <v>14</v>
      </c>
      <c r="B11" s="128" t="s">
        <v>384</v>
      </c>
      <c r="C11" s="194" t="s">
        <v>10</v>
      </c>
      <c r="D11" s="192"/>
      <c r="E11" s="192"/>
      <c r="F11" s="191" t="s">
        <v>6</v>
      </c>
      <c r="G11" s="192"/>
      <c r="H11" s="192"/>
      <c r="I11" s="191" t="s">
        <v>9</v>
      </c>
      <c r="J11" s="192"/>
      <c r="K11" s="192"/>
      <c r="L11" s="191" t="s">
        <v>195</v>
      </c>
      <c r="M11" s="192"/>
      <c r="N11" s="193"/>
      <c r="O11" s="195" t="s">
        <v>10</v>
      </c>
      <c r="P11" s="192"/>
      <c r="Q11" s="192"/>
      <c r="R11" s="192"/>
      <c r="S11" s="192"/>
      <c r="T11" s="192"/>
      <c r="U11" s="191" t="s">
        <v>9</v>
      </c>
      <c r="V11" s="192"/>
      <c r="W11" s="192"/>
      <c r="X11" s="192"/>
      <c r="Y11" s="192"/>
      <c r="Z11" s="193"/>
      <c r="AA11" s="194" t="s">
        <v>10</v>
      </c>
      <c r="AB11" s="192"/>
      <c r="AC11" s="192"/>
      <c r="AD11" s="192"/>
      <c r="AE11" s="192"/>
      <c r="AF11" s="192"/>
      <c r="AG11" s="191" t="s">
        <v>195</v>
      </c>
      <c r="AH11" s="192"/>
      <c r="AI11" s="192"/>
      <c r="AJ11" s="192"/>
      <c r="AK11" s="192"/>
      <c r="AL11" s="193"/>
    </row>
    <row r="12" spans="1:38" s="43" customFormat="1" ht="18" customHeight="1">
      <c r="A12" s="35" t="s">
        <v>15</v>
      </c>
      <c r="B12" s="128" t="str">
        <f>baseData!A5</f>
        <v>Communication</v>
      </c>
      <c r="C12" s="194" t="s">
        <v>7</v>
      </c>
      <c r="D12" s="192"/>
      <c r="E12" s="192"/>
      <c r="F12" s="192"/>
      <c r="G12" s="192" t="s">
        <v>10</v>
      </c>
      <c r="H12" s="192"/>
      <c r="I12" s="191" t="s">
        <v>5</v>
      </c>
      <c r="J12" s="192"/>
      <c r="K12" s="192" t="s">
        <v>10</v>
      </c>
      <c r="L12" s="192"/>
      <c r="M12" s="192"/>
      <c r="N12" s="193"/>
      <c r="O12" s="195" t="s">
        <v>8</v>
      </c>
      <c r="P12" s="192"/>
      <c r="Q12" s="192"/>
      <c r="R12" s="192"/>
      <c r="S12" s="192"/>
      <c r="T12" s="192"/>
      <c r="U12" s="191" t="s">
        <v>10</v>
      </c>
      <c r="V12" s="192"/>
      <c r="W12" s="192"/>
      <c r="X12" s="192"/>
      <c r="Y12" s="192"/>
      <c r="Z12" s="193"/>
      <c r="AA12" s="194" t="s">
        <v>5</v>
      </c>
      <c r="AB12" s="192"/>
      <c r="AC12" s="192"/>
      <c r="AD12" s="192"/>
      <c r="AE12" s="192"/>
      <c r="AF12" s="192"/>
      <c r="AG12" s="192"/>
      <c r="AH12" s="192"/>
      <c r="AI12" s="192"/>
      <c r="AJ12" s="192"/>
      <c r="AK12" s="192"/>
      <c r="AL12" s="193"/>
    </row>
    <row r="13" spans="1:38" s="43" customFormat="1" ht="18" customHeight="1">
      <c r="A13" s="35" t="s">
        <v>16</v>
      </c>
      <c r="B13" s="128" t="str">
        <f>baseData!A6</f>
        <v>Reporting</v>
      </c>
      <c r="C13" s="194" t="s">
        <v>10</v>
      </c>
      <c r="D13" s="192"/>
      <c r="E13" s="192"/>
      <c r="F13" s="192"/>
      <c r="G13" s="191" t="s">
        <v>9</v>
      </c>
      <c r="H13" s="192"/>
      <c r="I13" s="192"/>
      <c r="J13" s="192"/>
      <c r="K13" s="191" t="s">
        <v>9</v>
      </c>
      <c r="L13" s="192"/>
      <c r="M13" s="192"/>
      <c r="N13" s="193"/>
      <c r="O13" s="195" t="s">
        <v>10</v>
      </c>
      <c r="P13" s="192"/>
      <c r="Q13" s="192"/>
      <c r="R13" s="192"/>
      <c r="S13" s="191" t="s">
        <v>10</v>
      </c>
      <c r="T13" s="192"/>
      <c r="U13" s="192"/>
      <c r="V13" s="192"/>
      <c r="W13" s="191" t="s">
        <v>9</v>
      </c>
      <c r="X13" s="192"/>
      <c r="Y13" s="192"/>
      <c r="Z13" s="193"/>
      <c r="AA13" s="194" t="s">
        <v>6</v>
      </c>
      <c r="AB13" s="192"/>
      <c r="AC13" s="192"/>
      <c r="AD13" s="192"/>
      <c r="AE13" s="192"/>
      <c r="AF13" s="192"/>
      <c r="AG13" s="192"/>
      <c r="AH13" s="192"/>
      <c r="AI13" s="192"/>
      <c r="AJ13" s="192"/>
      <c r="AK13" s="192"/>
      <c r="AL13" s="193"/>
    </row>
    <row r="14" spans="1:38" s="43" customFormat="1" ht="18" customHeight="1">
      <c r="A14" s="35" t="s">
        <v>17</v>
      </c>
      <c r="B14" s="128" t="s">
        <v>385</v>
      </c>
      <c r="C14" s="194" t="s">
        <v>6</v>
      </c>
      <c r="D14" s="192"/>
      <c r="E14" s="192"/>
      <c r="F14" s="192"/>
      <c r="G14" s="191" t="s">
        <v>6</v>
      </c>
      <c r="H14" s="192"/>
      <c r="I14" s="192"/>
      <c r="J14" s="192"/>
      <c r="K14" s="191" t="s">
        <v>9</v>
      </c>
      <c r="L14" s="192"/>
      <c r="M14" s="192"/>
      <c r="N14" s="193"/>
      <c r="O14" s="195" t="s">
        <v>6</v>
      </c>
      <c r="P14" s="192"/>
      <c r="Q14" s="192"/>
      <c r="R14" s="192"/>
      <c r="S14" s="191" t="s">
        <v>9</v>
      </c>
      <c r="T14" s="192"/>
      <c r="U14" s="192"/>
      <c r="V14" s="192"/>
      <c r="W14" s="191" t="s">
        <v>9</v>
      </c>
      <c r="X14" s="192"/>
      <c r="Y14" s="192"/>
      <c r="Z14" s="193"/>
      <c r="AA14" s="194" t="s">
        <v>6</v>
      </c>
      <c r="AB14" s="192"/>
      <c r="AC14" s="192"/>
      <c r="AD14" s="192"/>
      <c r="AE14" s="192"/>
      <c r="AF14" s="192"/>
      <c r="AG14" s="191" t="s">
        <v>9</v>
      </c>
      <c r="AH14" s="192"/>
      <c r="AI14" s="192"/>
      <c r="AJ14" s="192"/>
      <c r="AK14" s="192"/>
      <c r="AL14" s="193"/>
    </row>
    <row r="15" spans="1:38" s="43" customFormat="1" ht="18" customHeight="1">
      <c r="A15" s="35" t="s">
        <v>18</v>
      </c>
      <c r="B15" s="128" t="s">
        <v>386</v>
      </c>
      <c r="C15" s="194" t="s">
        <v>195</v>
      </c>
      <c r="D15" s="192"/>
      <c r="E15" s="192"/>
      <c r="F15" s="192"/>
      <c r="G15" s="192"/>
      <c r="H15" s="192"/>
      <c r="I15" s="191" t="s">
        <v>9</v>
      </c>
      <c r="J15" s="192"/>
      <c r="K15" s="192"/>
      <c r="L15" s="192"/>
      <c r="M15" s="192"/>
      <c r="N15" s="193"/>
      <c r="O15" s="195" t="s">
        <v>195</v>
      </c>
      <c r="P15" s="192"/>
      <c r="Q15" s="192"/>
      <c r="R15" s="192"/>
      <c r="S15" s="192"/>
      <c r="T15" s="192"/>
      <c r="U15" s="191" t="s">
        <v>9</v>
      </c>
      <c r="V15" s="192"/>
      <c r="W15" s="192"/>
      <c r="X15" s="192"/>
      <c r="Y15" s="192"/>
      <c r="Z15" s="193"/>
      <c r="AA15" s="194" t="s">
        <v>9</v>
      </c>
      <c r="AB15" s="192"/>
      <c r="AC15" s="192"/>
      <c r="AD15" s="192"/>
      <c r="AE15" s="192"/>
      <c r="AF15" s="192"/>
      <c r="AG15" s="192"/>
      <c r="AH15" s="192"/>
      <c r="AI15" s="192"/>
      <c r="AJ15" s="192"/>
      <c r="AK15" s="192"/>
      <c r="AL15" s="193"/>
    </row>
    <row r="16" spans="1:38" s="43" customFormat="1" ht="18" customHeight="1">
      <c r="A16" s="35" t="s">
        <v>19</v>
      </c>
      <c r="B16" s="128" t="s">
        <v>387</v>
      </c>
      <c r="C16" s="194" t="s">
        <v>5</v>
      </c>
      <c r="D16" s="192"/>
      <c r="E16" s="192"/>
      <c r="F16" s="192"/>
      <c r="G16" s="192"/>
      <c r="H16" s="192"/>
      <c r="I16" s="192"/>
      <c r="J16" s="192"/>
      <c r="K16" s="192"/>
      <c r="L16" s="192"/>
      <c r="M16" s="192"/>
      <c r="N16" s="193"/>
      <c r="O16" s="195" t="s">
        <v>5</v>
      </c>
      <c r="P16" s="192"/>
      <c r="Q16" s="192"/>
      <c r="R16" s="192"/>
      <c r="S16" s="192"/>
      <c r="T16" s="192"/>
      <c r="U16" s="192"/>
      <c r="V16" s="192"/>
      <c r="W16" s="192"/>
      <c r="X16" s="192"/>
      <c r="Y16" s="192"/>
      <c r="Z16" s="193"/>
      <c r="AA16" s="194" t="s">
        <v>5</v>
      </c>
      <c r="AB16" s="192"/>
      <c r="AC16" s="192"/>
      <c r="AD16" s="192"/>
      <c r="AE16" s="192"/>
      <c r="AF16" s="192"/>
      <c r="AG16" s="191" t="s">
        <v>6</v>
      </c>
      <c r="AH16" s="192"/>
      <c r="AI16" s="192"/>
      <c r="AJ16" s="192"/>
      <c r="AK16" s="192"/>
      <c r="AL16" s="193"/>
    </row>
    <row r="17" spans="1:38" s="43" customFormat="1" ht="18" customHeight="1">
      <c r="A17" s="35" t="s">
        <v>20</v>
      </c>
      <c r="B17" s="128" t="s">
        <v>388</v>
      </c>
      <c r="C17" s="194" t="s">
        <v>5</v>
      </c>
      <c r="D17" s="192"/>
      <c r="E17" s="192"/>
      <c r="F17" s="192"/>
      <c r="G17" s="191" t="s">
        <v>10</v>
      </c>
      <c r="H17" s="192"/>
      <c r="I17" s="192"/>
      <c r="J17" s="192"/>
      <c r="K17" s="191" t="s">
        <v>6</v>
      </c>
      <c r="L17" s="192"/>
      <c r="M17" s="192"/>
      <c r="N17" s="193"/>
      <c r="O17" s="195" t="s">
        <v>5</v>
      </c>
      <c r="P17" s="192"/>
      <c r="Q17" s="192"/>
      <c r="R17" s="191" t="s">
        <v>6</v>
      </c>
      <c r="S17" s="192"/>
      <c r="T17" s="192"/>
      <c r="U17" s="191" t="s">
        <v>9</v>
      </c>
      <c r="V17" s="192"/>
      <c r="W17" s="192"/>
      <c r="X17" s="191" t="s">
        <v>195</v>
      </c>
      <c r="Y17" s="192"/>
      <c r="Z17" s="193"/>
      <c r="AA17" s="196" t="s">
        <v>10</v>
      </c>
      <c r="AB17" s="197"/>
      <c r="AC17" s="197"/>
      <c r="AD17" s="197"/>
      <c r="AE17" s="197"/>
      <c r="AF17" s="198"/>
      <c r="AG17" s="199" t="s">
        <v>6</v>
      </c>
      <c r="AH17" s="200"/>
      <c r="AI17" s="200"/>
      <c r="AJ17" s="200"/>
      <c r="AK17" s="200"/>
      <c r="AL17" s="201"/>
    </row>
    <row r="18" spans="1:38" s="43" customFormat="1" ht="18" customHeight="1">
      <c r="A18" s="35" t="s">
        <v>21</v>
      </c>
      <c r="B18" s="128" t="s">
        <v>389</v>
      </c>
      <c r="C18" s="194" t="s">
        <v>9</v>
      </c>
      <c r="D18" s="192"/>
      <c r="E18" s="192"/>
      <c r="F18" s="192"/>
      <c r="G18" s="192"/>
      <c r="H18" s="192"/>
      <c r="I18" s="191" t="s">
        <v>195</v>
      </c>
      <c r="J18" s="192"/>
      <c r="K18" s="192"/>
      <c r="L18" s="192"/>
      <c r="M18" s="192"/>
      <c r="N18" s="193"/>
      <c r="O18" s="195" t="s">
        <v>195</v>
      </c>
      <c r="P18" s="192"/>
      <c r="Q18" s="192"/>
      <c r="R18" s="192"/>
      <c r="S18" s="192"/>
      <c r="T18" s="192"/>
      <c r="U18" s="191" t="s">
        <v>9</v>
      </c>
      <c r="V18" s="192"/>
      <c r="W18" s="192"/>
      <c r="X18" s="192"/>
      <c r="Y18" s="192"/>
      <c r="Z18" s="193"/>
      <c r="AA18" s="194" t="s">
        <v>9</v>
      </c>
      <c r="AB18" s="192"/>
      <c r="AC18" s="192"/>
      <c r="AD18" s="192"/>
      <c r="AE18" s="192"/>
      <c r="AF18" s="192"/>
      <c r="AG18" s="191" t="s">
        <v>195</v>
      </c>
      <c r="AH18" s="192"/>
      <c r="AI18" s="192"/>
      <c r="AJ18" s="192"/>
      <c r="AK18" s="192"/>
      <c r="AL18" s="193"/>
    </row>
    <row r="19" spans="1:38" s="43" customFormat="1" ht="18" customHeight="1">
      <c r="A19" s="35" t="s">
        <v>22</v>
      </c>
      <c r="B19" s="128" t="s">
        <v>390</v>
      </c>
      <c r="C19" s="194" t="s">
        <v>10</v>
      </c>
      <c r="D19" s="192"/>
      <c r="E19" s="192"/>
      <c r="F19" s="192"/>
      <c r="G19" s="192"/>
      <c r="H19" s="192"/>
      <c r="I19" s="192"/>
      <c r="J19" s="192"/>
      <c r="K19" s="192"/>
      <c r="L19" s="192"/>
      <c r="M19" s="192"/>
      <c r="N19" s="193"/>
      <c r="O19" s="195" t="s">
        <v>10</v>
      </c>
      <c r="P19" s="192"/>
      <c r="Q19" s="192"/>
      <c r="R19" s="192"/>
      <c r="S19" s="192"/>
      <c r="T19" s="192"/>
      <c r="U19" s="192"/>
      <c r="V19" s="192"/>
      <c r="W19" s="192"/>
      <c r="X19" s="192"/>
      <c r="Y19" s="192"/>
      <c r="Z19" s="193"/>
      <c r="AA19" s="194" t="s">
        <v>10</v>
      </c>
      <c r="AB19" s="192"/>
      <c r="AC19" s="192"/>
      <c r="AD19" s="191" t="s">
        <v>6</v>
      </c>
      <c r="AE19" s="192"/>
      <c r="AF19" s="192"/>
      <c r="AG19" s="191" t="s">
        <v>9</v>
      </c>
      <c r="AH19" s="192"/>
      <c r="AI19" s="192"/>
      <c r="AJ19" s="191" t="s">
        <v>195</v>
      </c>
      <c r="AK19" s="192"/>
      <c r="AL19" s="193"/>
    </row>
    <row r="20" spans="1:38" s="43" customFormat="1" ht="18" customHeight="1">
      <c r="A20" s="35" t="s">
        <v>23</v>
      </c>
      <c r="B20" s="128" t="s">
        <v>391</v>
      </c>
      <c r="C20" s="194" t="s">
        <v>7</v>
      </c>
      <c r="D20" s="192"/>
      <c r="E20" s="192"/>
      <c r="F20" s="191" t="s">
        <v>8</v>
      </c>
      <c r="G20" s="192"/>
      <c r="H20" s="192"/>
      <c r="I20" s="191" t="s">
        <v>8</v>
      </c>
      <c r="J20" s="192"/>
      <c r="K20" s="192"/>
      <c r="L20" s="191" t="s">
        <v>10</v>
      </c>
      <c r="M20" s="192"/>
      <c r="N20" s="193"/>
      <c r="O20" s="195" t="s">
        <v>7</v>
      </c>
      <c r="P20" s="192"/>
      <c r="Q20" s="192"/>
      <c r="R20" s="192"/>
      <c r="S20" s="192"/>
      <c r="T20" s="192"/>
      <c r="U20" s="192"/>
      <c r="V20" s="192"/>
      <c r="W20" s="192"/>
      <c r="X20" s="192"/>
      <c r="Y20" s="192"/>
      <c r="Z20" s="193"/>
      <c r="AA20" s="194" t="s">
        <v>8</v>
      </c>
      <c r="AB20" s="192"/>
      <c r="AC20" s="192"/>
      <c r="AD20" s="192"/>
      <c r="AE20" s="192"/>
      <c r="AF20" s="192"/>
      <c r="AG20" s="191" t="s">
        <v>5</v>
      </c>
      <c r="AH20" s="192"/>
      <c r="AI20" s="192"/>
      <c r="AJ20" s="192"/>
      <c r="AK20" s="192"/>
      <c r="AL20" s="193"/>
    </row>
    <row r="21" spans="1:38" s="43" customFormat="1" ht="18" customHeight="1">
      <c r="A21" s="35" t="s">
        <v>24</v>
      </c>
      <c r="B21" s="128" t="s">
        <v>392</v>
      </c>
      <c r="C21" s="194" t="s">
        <v>5</v>
      </c>
      <c r="D21" s="192"/>
      <c r="E21" s="192"/>
      <c r="F21" s="192"/>
      <c r="G21" s="191" t="s">
        <v>10</v>
      </c>
      <c r="H21" s="192"/>
      <c r="I21" s="192"/>
      <c r="J21" s="192"/>
      <c r="K21" s="191" t="s">
        <v>6</v>
      </c>
      <c r="L21" s="192"/>
      <c r="M21" s="192"/>
      <c r="N21" s="193"/>
      <c r="O21" s="195" t="s">
        <v>5</v>
      </c>
      <c r="P21" s="192"/>
      <c r="Q21" s="192"/>
      <c r="R21" s="192"/>
      <c r="S21" s="191" t="s">
        <v>10</v>
      </c>
      <c r="T21" s="192"/>
      <c r="U21" s="192"/>
      <c r="V21" s="192"/>
      <c r="W21" s="191" t="s">
        <v>9</v>
      </c>
      <c r="X21" s="192"/>
      <c r="Y21" s="192"/>
      <c r="Z21" s="193"/>
      <c r="AA21" s="194" t="s">
        <v>9</v>
      </c>
      <c r="AB21" s="192"/>
      <c r="AC21" s="192"/>
      <c r="AD21" s="192"/>
      <c r="AE21" s="192"/>
      <c r="AF21" s="192"/>
      <c r="AG21" s="192"/>
      <c r="AH21" s="192"/>
      <c r="AI21" s="192"/>
      <c r="AJ21" s="192"/>
      <c r="AK21" s="192"/>
      <c r="AL21" s="193"/>
    </row>
    <row r="22" spans="1:38" s="43" customFormat="1" ht="18" customHeight="1">
      <c r="A22" s="35" t="s">
        <v>25</v>
      </c>
      <c r="B22" s="128" t="s">
        <v>393</v>
      </c>
      <c r="C22" s="194" t="s">
        <v>7</v>
      </c>
      <c r="D22" s="192"/>
      <c r="E22" s="192"/>
      <c r="F22" s="192"/>
      <c r="G22" s="192"/>
      <c r="H22" s="192"/>
      <c r="I22" s="191" t="s">
        <v>7</v>
      </c>
      <c r="J22" s="192"/>
      <c r="K22" s="192"/>
      <c r="L22" s="192"/>
      <c r="M22" s="192"/>
      <c r="N22" s="193"/>
      <c r="O22" s="195" t="s">
        <v>7</v>
      </c>
      <c r="P22" s="192"/>
      <c r="Q22" s="192"/>
      <c r="R22" s="192"/>
      <c r="S22" s="192"/>
      <c r="T22" s="192"/>
      <c r="U22" s="192"/>
      <c r="V22" s="192"/>
      <c r="W22" s="192"/>
      <c r="X22" s="192"/>
      <c r="Y22" s="192"/>
      <c r="Z22" s="193"/>
      <c r="AA22" s="194" t="s">
        <v>7</v>
      </c>
      <c r="AB22" s="192"/>
      <c r="AC22" s="192"/>
      <c r="AD22" s="192"/>
      <c r="AE22" s="191" t="s">
        <v>8</v>
      </c>
      <c r="AF22" s="192"/>
      <c r="AG22" s="192"/>
      <c r="AH22" s="192"/>
      <c r="AI22" s="191" t="s">
        <v>5</v>
      </c>
      <c r="AJ22" s="192"/>
      <c r="AK22" s="192"/>
      <c r="AL22" s="193"/>
    </row>
    <row r="23" spans="1:38" ht="18" customHeight="1" thickBot="1">
      <c r="A23" s="36" t="s">
        <v>26</v>
      </c>
      <c r="B23" s="129" t="s">
        <v>394</v>
      </c>
      <c r="C23" s="205" t="s">
        <v>7</v>
      </c>
      <c r="D23" s="203"/>
      <c r="E23" s="203"/>
      <c r="F23" s="203"/>
      <c r="G23" s="206" t="s">
        <v>7</v>
      </c>
      <c r="H23" s="203"/>
      <c r="I23" s="203"/>
      <c r="J23" s="203"/>
      <c r="K23" s="206" t="s">
        <v>5</v>
      </c>
      <c r="L23" s="203"/>
      <c r="M23" s="203"/>
      <c r="N23" s="204"/>
      <c r="O23" s="202" t="s">
        <v>8</v>
      </c>
      <c r="P23" s="203"/>
      <c r="Q23" s="203"/>
      <c r="R23" s="203"/>
      <c r="S23" s="203"/>
      <c r="T23" s="203"/>
      <c r="U23" s="203"/>
      <c r="V23" s="203"/>
      <c r="W23" s="203"/>
      <c r="X23" s="203"/>
      <c r="Y23" s="203"/>
      <c r="Z23" s="204"/>
      <c r="AA23" s="205" t="s">
        <v>8</v>
      </c>
      <c r="AB23" s="203"/>
      <c r="AC23" s="203"/>
      <c r="AD23" s="203"/>
      <c r="AE23" s="206" t="s">
        <v>5</v>
      </c>
      <c r="AF23" s="203"/>
      <c r="AG23" s="203"/>
      <c r="AH23" s="203"/>
      <c r="AI23" s="206" t="s">
        <v>10</v>
      </c>
      <c r="AJ23" s="203"/>
      <c r="AK23" s="203"/>
      <c r="AL23" s="204"/>
    </row>
    <row r="24" spans="1:39" ht="12.75">
      <c r="A24" s="45"/>
      <c r="B24" s="46"/>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row>
    <row r="25" spans="1:39" ht="13.5">
      <c r="A25" s="50"/>
      <c r="B25" s="135" t="s">
        <v>485</v>
      </c>
      <c r="C25" s="226"/>
      <c r="D25" s="226"/>
      <c r="E25" s="226"/>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9"/>
    </row>
    <row r="26" spans="1:38" ht="13.5">
      <c r="A26" s="50"/>
      <c r="B26" s="135" t="s">
        <v>486</v>
      </c>
      <c r="C26" s="227"/>
      <c r="D26" s="227"/>
      <c r="E26" s="22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ht="13.5">
      <c r="A27" s="45"/>
      <c r="B27" s="136" t="s">
        <v>487</v>
      </c>
      <c r="C27" s="228"/>
      <c r="D27" s="228"/>
      <c r="E27" s="22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row>
    <row r="28" spans="3:32" ht="12.75">
      <c r="C28" s="229"/>
      <c r="D28" s="229"/>
      <c r="E28" s="229"/>
      <c r="Z28" s="49"/>
      <c r="AA28" s="49"/>
      <c r="AB28" s="49"/>
      <c r="AC28" s="49"/>
      <c r="AD28" s="49"/>
      <c r="AE28" s="49"/>
      <c r="AF28" s="49"/>
    </row>
    <row r="29" spans="26:32" ht="12.75">
      <c r="Z29" s="49"/>
      <c r="AA29" s="49"/>
      <c r="AB29" s="49"/>
      <c r="AC29" s="49"/>
      <c r="AD29" s="49"/>
      <c r="AE29" s="49"/>
      <c r="AF29" s="49"/>
    </row>
    <row r="30" ht="12.75"/>
    <row r="31" ht="12.75"/>
  </sheetData>
  <sheetProtection sheet="1" objects="1" scenarios="1"/>
  <mergeCells count="124">
    <mergeCell ref="AG10:AL10"/>
    <mergeCell ref="C9:E9"/>
    <mergeCell ref="F9:H9"/>
    <mergeCell ref="I9:K9"/>
    <mergeCell ref="L9:N9"/>
    <mergeCell ref="O8:T8"/>
    <mergeCell ref="U8:Z8"/>
    <mergeCell ref="AA8:AF8"/>
    <mergeCell ref="AG8:AL8"/>
    <mergeCell ref="AG9:AL9"/>
    <mergeCell ref="AA9:AF9"/>
    <mergeCell ref="C10:E10"/>
    <mergeCell ref="F10:H10"/>
    <mergeCell ref="AA10:AF10"/>
    <mergeCell ref="O9:Z9"/>
    <mergeCell ref="O10:R10"/>
    <mergeCell ref="S10:V10"/>
    <mergeCell ref="C25:E25"/>
    <mergeCell ref="C26:E26"/>
    <mergeCell ref="C27:E27"/>
    <mergeCell ref="C28:E28"/>
    <mergeCell ref="C8:F8"/>
    <mergeCell ref="G8:J8"/>
    <mergeCell ref="I12:N12"/>
    <mergeCell ref="L10:N10"/>
    <mergeCell ref="C14:F14"/>
    <mergeCell ref="G14:J14"/>
    <mergeCell ref="C15:H15"/>
    <mergeCell ref="I15:N15"/>
    <mergeCell ref="K8:N8"/>
    <mergeCell ref="C20:E20"/>
    <mergeCell ref="F20:H20"/>
    <mergeCell ref="A4:B4"/>
    <mergeCell ref="C4:AL4"/>
    <mergeCell ref="C7:N7"/>
    <mergeCell ref="O7:Z7"/>
    <mergeCell ref="C2:Z2"/>
    <mergeCell ref="AA2:AL2"/>
    <mergeCell ref="W14:Z14"/>
    <mergeCell ref="AA14:AF14"/>
    <mergeCell ref="A1:AL1"/>
    <mergeCell ref="A3:AL3"/>
    <mergeCell ref="A6:AL6"/>
    <mergeCell ref="A5:B5"/>
    <mergeCell ref="C5:AL5"/>
    <mergeCell ref="AA7:AL7"/>
    <mergeCell ref="W13:Z13"/>
    <mergeCell ref="I10:K10"/>
    <mergeCell ref="W10:Z10"/>
    <mergeCell ref="O11:T11"/>
    <mergeCell ref="U11:Z11"/>
    <mergeCell ref="O13:R13"/>
    <mergeCell ref="S13:V13"/>
    <mergeCell ref="AA13:AL13"/>
    <mergeCell ref="O12:T12"/>
    <mergeCell ref="U12:Z12"/>
    <mergeCell ref="AA12:AL12"/>
    <mergeCell ref="AA11:AF11"/>
    <mergeCell ref="K14:N14"/>
    <mergeCell ref="C12:H12"/>
    <mergeCell ref="AG14:AL14"/>
    <mergeCell ref="C11:E11"/>
    <mergeCell ref="F11:H11"/>
    <mergeCell ref="I11:K11"/>
    <mergeCell ref="L11:N11"/>
    <mergeCell ref="O14:R14"/>
    <mergeCell ref="S14:V14"/>
    <mergeCell ref="C13:F13"/>
    <mergeCell ref="G13:J13"/>
    <mergeCell ref="K13:N13"/>
    <mergeCell ref="AG11:AL11"/>
    <mergeCell ref="O22:Z22"/>
    <mergeCell ref="O23:Z23"/>
    <mergeCell ref="C22:H22"/>
    <mergeCell ref="I22:N22"/>
    <mergeCell ref="C23:F23"/>
    <mergeCell ref="G23:J23"/>
    <mergeCell ref="K23:N23"/>
    <mergeCell ref="C21:F21"/>
    <mergeCell ref="AI23:AL23"/>
    <mergeCell ref="AA22:AD22"/>
    <mergeCell ref="AE22:AH22"/>
    <mergeCell ref="AI22:AL22"/>
    <mergeCell ref="AA23:AD23"/>
    <mergeCell ref="AE23:AH23"/>
    <mergeCell ref="O21:R21"/>
    <mergeCell ref="S21:V21"/>
    <mergeCell ref="W21:Z21"/>
    <mergeCell ref="AA21:AL21"/>
    <mergeCell ref="AA20:AF20"/>
    <mergeCell ref="G17:J17"/>
    <mergeCell ref="K17:N17"/>
    <mergeCell ref="C18:H18"/>
    <mergeCell ref="I18:N18"/>
    <mergeCell ref="AD19:AF19"/>
    <mergeCell ref="I20:K20"/>
    <mergeCell ref="L20:N20"/>
    <mergeCell ref="C19:N19"/>
    <mergeCell ref="C17:F17"/>
    <mergeCell ref="AA18:AF18"/>
    <mergeCell ref="AG18:AL18"/>
    <mergeCell ref="AG20:AL20"/>
    <mergeCell ref="AA16:AF16"/>
    <mergeCell ref="G21:J21"/>
    <mergeCell ref="K21:N21"/>
    <mergeCell ref="C16:N16"/>
    <mergeCell ref="AA15:AL15"/>
    <mergeCell ref="O19:Z19"/>
    <mergeCell ref="O20:Z20"/>
    <mergeCell ref="AJ19:AL19"/>
    <mergeCell ref="O17:Q17"/>
    <mergeCell ref="R17:T17"/>
    <mergeCell ref="U17:W17"/>
    <mergeCell ref="X17:Z17"/>
    <mergeCell ref="O18:T18"/>
    <mergeCell ref="U18:Z18"/>
    <mergeCell ref="O15:T15"/>
    <mergeCell ref="U15:Z15"/>
    <mergeCell ref="O16:Z16"/>
    <mergeCell ref="AG19:AI19"/>
    <mergeCell ref="AG16:AL16"/>
    <mergeCell ref="AA17:AF17"/>
    <mergeCell ref="AG17:AL17"/>
    <mergeCell ref="AA19:AC19"/>
  </mergeCells>
  <dataValidations count="1" disablePrompts="1">
    <dataValidation type="list" allowBlank="1" showDropDown="1" showInputMessage="1" showErrorMessage="1" errorTitle="Input error" error="You can only fill in an &quot;x&quot; (no capitals)." sqref="HS7:HU22">
      <formula1>"x,X,G"</formula1>
    </dataValidation>
  </dataValidations>
  <printOptions horizontalCentered="1"/>
  <pageMargins left="0.7" right="0.7" top="0.75" bottom="0.75" header="0.3" footer="0.3"/>
  <pageSetup fitToHeight="1" fitToWidth="1" horizontalDpi="600" verticalDpi="600" orientation="landscape" paperSize="9" scale="69" r:id="rId2"/>
  <headerFooter alignWithMargins="0">
    <oddFooter>&amp;CPagina &amp;P van &amp;N</oddFooter>
  </headerFooter>
  <ignoredErrors>
    <ignoredError sqref="A8:A23"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
  <dimension ref="A1:H24"/>
  <sheetViews>
    <sheetView workbookViewId="0" topLeftCell="A1">
      <selection activeCell="A14" sqref="A14"/>
    </sheetView>
  </sheetViews>
  <sheetFormatPr defaultColWidth="8.8515625" defaultRowHeight="15"/>
  <cols>
    <col min="1" max="1" width="23.7109375" style="0" bestFit="1" customWidth="1"/>
    <col min="2" max="2" width="9.28125" style="0" bestFit="1" customWidth="1"/>
    <col min="4" max="5" width="11.28125" style="0" bestFit="1" customWidth="1"/>
    <col min="8" max="8" width="11.28125" style="0" bestFit="1" customWidth="1"/>
  </cols>
  <sheetData>
    <row r="1" spans="1:7" ht="15">
      <c r="A1" s="58"/>
      <c r="B1" s="60" t="s">
        <v>137</v>
      </c>
      <c r="D1" s="59" t="s">
        <v>135</v>
      </c>
      <c r="E1" s="59" t="s">
        <v>298</v>
      </c>
      <c r="F1" s="59" t="s">
        <v>299</v>
      </c>
      <c r="G1" s="60" t="s">
        <v>136</v>
      </c>
    </row>
    <row r="2" spans="1:8" ht="15">
      <c r="A2" s="58" t="s">
        <v>367</v>
      </c>
      <c r="B2" s="61">
        <f>D2/(G2-E2)</f>
        <v>0</v>
      </c>
      <c r="C2" s="62">
        <v>1</v>
      </c>
      <c r="D2" s="58">
        <f>COUNTIF(valuesKA01,"Y")</f>
        <v>0</v>
      </c>
      <c r="E2" s="58">
        <f>COUNTIF(valuesKA01,"NA")</f>
        <v>0</v>
      </c>
      <c r="F2" s="58">
        <f>COUNTIF(valuesKA01,"N")</f>
        <v>0</v>
      </c>
      <c r="G2" s="59">
        <v>7</v>
      </c>
      <c r="H2" s="43"/>
    </row>
    <row r="3" spans="1:8" ht="15">
      <c r="A3" s="58" t="s">
        <v>374</v>
      </c>
      <c r="B3" s="61">
        <f aca="true" t="shared" si="0" ref="B3:B17">D3/(G3-E3)</f>
        <v>0</v>
      </c>
      <c r="C3" s="62">
        <v>1</v>
      </c>
      <c r="D3" s="58">
        <f>COUNTIF(valuesKA02,"Y")</f>
        <v>0</v>
      </c>
      <c r="E3" s="58">
        <f>COUNTIF(valuesKA02,"NA")</f>
        <v>0</v>
      </c>
      <c r="F3" s="58">
        <f>COUNTIF(valuesKA02,"N")</f>
        <v>0</v>
      </c>
      <c r="G3" s="59">
        <v>7</v>
      </c>
      <c r="H3" s="43"/>
    </row>
    <row r="4" spans="1:8" ht="15">
      <c r="A4" s="58" t="s">
        <v>382</v>
      </c>
      <c r="B4" s="61">
        <f t="shared" si="0"/>
        <v>0</v>
      </c>
      <c r="C4" s="62">
        <v>1</v>
      </c>
      <c r="D4" s="58">
        <f>COUNTIF(valuesKA03,"Y")</f>
        <v>0</v>
      </c>
      <c r="E4" s="58">
        <f>COUNTIF(valuesKA03,"NA")</f>
        <v>0</v>
      </c>
      <c r="F4" s="58">
        <f>COUNTIF(valuesKA03,"N")</f>
        <v>0</v>
      </c>
      <c r="G4" s="59">
        <v>9</v>
      </c>
      <c r="H4" s="43"/>
    </row>
    <row r="5" spans="1:8" ht="15">
      <c r="A5" s="58" t="s">
        <v>384</v>
      </c>
      <c r="B5" s="61">
        <f t="shared" si="0"/>
        <v>0</v>
      </c>
      <c r="C5" s="62">
        <v>1</v>
      </c>
      <c r="D5" s="58">
        <f>COUNTIF(valuesKA04,"Y")</f>
        <v>0</v>
      </c>
      <c r="E5" s="58">
        <f>COUNTIF(valuesKA04,"NA")</f>
        <v>0</v>
      </c>
      <c r="F5" s="58">
        <f>COUNTIF(valuesKA04,"N")</f>
        <v>0</v>
      </c>
      <c r="G5" s="59">
        <v>8</v>
      </c>
      <c r="H5" s="43"/>
    </row>
    <row r="6" spans="1:8" ht="15">
      <c r="A6" s="58" t="s">
        <v>106</v>
      </c>
      <c r="B6" s="61">
        <f t="shared" si="0"/>
        <v>0</v>
      </c>
      <c r="C6" s="62">
        <v>1</v>
      </c>
      <c r="D6" s="58">
        <f>COUNTIF(valuesKA05,"Y")</f>
        <v>0</v>
      </c>
      <c r="E6" s="58">
        <f>COUNTIF(valuesKA05,"NA")</f>
        <v>0</v>
      </c>
      <c r="F6" s="58">
        <f>COUNTIF(valuesKA05,"N")</f>
        <v>0</v>
      </c>
      <c r="G6" s="59">
        <v>5</v>
      </c>
      <c r="H6" s="43"/>
    </row>
    <row r="7" spans="1:8" ht="15">
      <c r="A7" s="58" t="s">
        <v>107</v>
      </c>
      <c r="B7" s="61">
        <f t="shared" si="0"/>
        <v>0</v>
      </c>
      <c r="C7" s="62">
        <v>1</v>
      </c>
      <c r="D7" s="58">
        <f>COUNTIF(valuesKA06,"Y")</f>
        <v>0</v>
      </c>
      <c r="E7" s="58">
        <f>COUNTIF(valuesKA06,"NA")</f>
        <v>0</v>
      </c>
      <c r="F7" s="58">
        <f>COUNTIF(valuesKA06,"N")</f>
        <v>0</v>
      </c>
      <c r="G7" s="59">
        <v>7</v>
      </c>
      <c r="H7" s="43"/>
    </row>
    <row r="8" spans="1:8" ht="15">
      <c r="A8" s="58" t="s">
        <v>385</v>
      </c>
      <c r="B8" s="61">
        <f t="shared" si="0"/>
        <v>0</v>
      </c>
      <c r="C8" s="62">
        <v>1</v>
      </c>
      <c r="D8" s="58">
        <f>COUNTIF(valuesKA07,"Y")</f>
        <v>0</v>
      </c>
      <c r="E8" s="58">
        <f>COUNTIF(valuesKA07,"NA")</f>
        <v>0</v>
      </c>
      <c r="F8" s="58">
        <f>COUNTIF(valuesKA07,"N")</f>
        <v>0</v>
      </c>
      <c r="G8" s="59">
        <v>8</v>
      </c>
      <c r="H8" s="43"/>
    </row>
    <row r="9" spans="1:8" ht="15">
      <c r="A9" s="58" t="s">
        <v>386</v>
      </c>
      <c r="B9" s="61">
        <f t="shared" si="0"/>
        <v>0</v>
      </c>
      <c r="C9" s="62">
        <v>1</v>
      </c>
      <c r="D9" s="58">
        <f>COUNTIF(valuesKA08,"Y")</f>
        <v>0</v>
      </c>
      <c r="E9" s="58">
        <f>COUNTIF(valuesKA08,"NA")</f>
        <v>0</v>
      </c>
      <c r="F9" s="58">
        <f>COUNTIF(valuesKA08,"N")</f>
        <v>0</v>
      </c>
      <c r="G9" s="59">
        <v>5</v>
      </c>
      <c r="H9" s="43"/>
    </row>
    <row r="10" spans="1:8" ht="15">
      <c r="A10" s="58" t="s">
        <v>387</v>
      </c>
      <c r="B10" s="61">
        <f t="shared" si="0"/>
        <v>0</v>
      </c>
      <c r="C10" s="62">
        <v>1</v>
      </c>
      <c r="D10" s="58">
        <f>COUNTIF(valuesKA09,"Y")</f>
        <v>0</v>
      </c>
      <c r="E10" s="58">
        <f>COUNTIF(valuesKA09,"NA")</f>
        <v>0</v>
      </c>
      <c r="F10" s="58">
        <f>COUNTIF(valuesKA09,"N")</f>
        <v>0</v>
      </c>
      <c r="G10" s="59">
        <v>4</v>
      </c>
      <c r="H10" s="43"/>
    </row>
    <row r="11" spans="1:8" ht="15">
      <c r="A11" s="58" t="s">
        <v>388</v>
      </c>
      <c r="B11" s="61">
        <f t="shared" si="0"/>
        <v>0</v>
      </c>
      <c r="C11" s="62">
        <v>1</v>
      </c>
      <c r="D11" s="58">
        <f>COUNTIF(valuesKA10,"Y")</f>
        <v>0</v>
      </c>
      <c r="E11" s="58">
        <f>COUNTIF(valuesKA10,"NA")</f>
        <v>0</v>
      </c>
      <c r="F11" s="58">
        <f>COUNTIF(valuesKA10,"N")</f>
        <v>0</v>
      </c>
      <c r="G11" s="59">
        <v>9</v>
      </c>
      <c r="H11" s="43"/>
    </row>
    <row r="12" spans="1:8" ht="15">
      <c r="A12" s="58" t="s">
        <v>389</v>
      </c>
      <c r="B12" s="61">
        <f t="shared" si="0"/>
        <v>0</v>
      </c>
      <c r="C12" s="62">
        <v>1</v>
      </c>
      <c r="D12" s="58">
        <f>COUNTIF(valuesKA11,"Y")</f>
        <v>0</v>
      </c>
      <c r="E12" s="58">
        <f>COUNTIF(valuesKA11,"NA")</f>
        <v>0</v>
      </c>
      <c r="F12" s="58">
        <f>COUNTIF(valuesKA11,"N")</f>
        <v>0</v>
      </c>
      <c r="G12" s="59">
        <v>6</v>
      </c>
      <c r="H12" s="43"/>
    </row>
    <row r="13" spans="1:8" ht="15">
      <c r="A13" s="58" t="s">
        <v>390</v>
      </c>
      <c r="B13" s="61">
        <f t="shared" si="0"/>
        <v>0</v>
      </c>
      <c r="C13" s="62">
        <v>1</v>
      </c>
      <c r="D13" s="58">
        <f>COUNTIF(valuesKA12,"Y")</f>
        <v>0</v>
      </c>
      <c r="E13" s="58">
        <f>COUNTIF(valuesKA12,"NA")</f>
        <v>0</v>
      </c>
      <c r="F13" s="58">
        <f>COUNTIF(valuesKA12,"N")</f>
        <v>0</v>
      </c>
      <c r="G13" s="59">
        <v>6</v>
      </c>
      <c r="H13" s="43"/>
    </row>
    <row r="14" spans="1:8" ht="15">
      <c r="A14" s="58" t="s">
        <v>497</v>
      </c>
      <c r="B14" s="61">
        <f t="shared" si="0"/>
        <v>0</v>
      </c>
      <c r="C14" s="62">
        <v>1</v>
      </c>
      <c r="D14" s="58">
        <f>COUNTIF(valuesKA13,"Y")</f>
        <v>0</v>
      </c>
      <c r="E14" s="58">
        <f>COUNTIF(valuesKA13,"NA")</f>
        <v>0</v>
      </c>
      <c r="F14" s="58">
        <f>COUNTIF(valuesKA13,"N")</f>
        <v>0</v>
      </c>
      <c r="G14" s="59">
        <v>7</v>
      </c>
      <c r="H14" s="43"/>
    </row>
    <row r="15" spans="1:8" ht="15">
      <c r="A15" s="58" t="s">
        <v>392</v>
      </c>
      <c r="B15" s="61">
        <f t="shared" si="0"/>
        <v>0</v>
      </c>
      <c r="C15" s="62">
        <v>1</v>
      </c>
      <c r="D15" s="58">
        <f>COUNTIF(valuesKA14,"Y")</f>
        <v>0</v>
      </c>
      <c r="E15" s="58">
        <f>COUNTIF(valuesKA14,"NA")</f>
        <v>0</v>
      </c>
      <c r="F15" s="58">
        <f>COUNTIF(valuesKA14,"N")</f>
        <v>0</v>
      </c>
      <c r="G15" s="59">
        <v>7</v>
      </c>
      <c r="H15" s="43"/>
    </row>
    <row r="16" spans="1:8" ht="15">
      <c r="A16" s="58" t="s">
        <v>393</v>
      </c>
      <c r="B16" s="61">
        <f t="shared" si="0"/>
        <v>0</v>
      </c>
      <c r="C16" s="62">
        <v>1</v>
      </c>
      <c r="D16" s="58">
        <f>COUNTIF(valuesKA15,"Y")</f>
        <v>0</v>
      </c>
      <c r="E16" s="58">
        <f>COUNTIF(valuesKA15,"NA")</f>
        <v>0</v>
      </c>
      <c r="F16" s="58">
        <f>COUNTIF(valuesKA15,"N")</f>
        <v>0</v>
      </c>
      <c r="G16" s="59">
        <v>6</v>
      </c>
      <c r="H16" s="43"/>
    </row>
    <row r="17" spans="1:8" ht="15">
      <c r="A17" s="58" t="s">
        <v>394</v>
      </c>
      <c r="B17" s="61">
        <f t="shared" si="0"/>
        <v>0</v>
      </c>
      <c r="C17" s="62">
        <v>1</v>
      </c>
      <c r="D17" s="58">
        <f>COUNTIF(valuesKA16,"Y")</f>
        <v>0</v>
      </c>
      <c r="E17" s="58">
        <f>COUNTIF(valuesKA16,"NA")</f>
        <v>0</v>
      </c>
      <c r="F17" s="58">
        <f>COUNTIF(valuesKA16,"N")</f>
        <v>0</v>
      </c>
      <c r="G17" s="60">
        <v>7</v>
      </c>
      <c r="H17" s="41"/>
    </row>
    <row r="18" ht="15">
      <c r="B18" s="61"/>
    </row>
    <row r="19" ht="15">
      <c r="B19" s="61"/>
    </row>
    <row r="20" spans="4:7" ht="15">
      <c r="D20" s="66" t="s">
        <v>300</v>
      </c>
      <c r="E20" s="66" t="s">
        <v>302</v>
      </c>
      <c r="F20" s="66" t="s">
        <v>301</v>
      </c>
      <c r="G20" s="66" t="s">
        <v>303</v>
      </c>
    </row>
    <row r="21" spans="3:7" ht="15">
      <c r="C21" s="66" t="s">
        <v>491</v>
      </c>
      <c r="D21">
        <f>SUM(D22:D24)</f>
        <v>0</v>
      </c>
      <c r="E21">
        <f>SUM(E22:E24)</f>
        <v>0</v>
      </c>
      <c r="F21">
        <f>SUM(F22:F24)</f>
        <v>0</v>
      </c>
      <c r="G21">
        <f>SUM(G2:G17)</f>
        <v>108</v>
      </c>
    </row>
    <row r="22" spans="3:7" ht="15">
      <c r="C22" s="66" t="s">
        <v>492</v>
      </c>
      <c r="D22">
        <v>0</v>
      </c>
      <c r="E22">
        <v>0</v>
      </c>
      <c r="F22">
        <v>0</v>
      </c>
      <c r="G22">
        <f>COUNTIF('All checkpoints'!A5:A127,"*.1.*")</f>
        <v>44</v>
      </c>
    </row>
    <row r="23" spans="3:7" ht="15">
      <c r="C23" s="66" t="s">
        <v>493</v>
      </c>
      <c r="D23">
        <v>0</v>
      </c>
      <c r="E23">
        <v>0</v>
      </c>
      <c r="F23">
        <v>0</v>
      </c>
      <c r="G23">
        <f>COUNTIF('All checkpoints'!A5:A127,"*.2.*")</f>
        <v>32</v>
      </c>
    </row>
    <row r="24" spans="3:7" ht="15">
      <c r="C24" s="66" t="s">
        <v>494</v>
      </c>
      <c r="D24">
        <v>0</v>
      </c>
      <c r="E24">
        <v>0</v>
      </c>
      <c r="F24">
        <v>0</v>
      </c>
      <c r="G24">
        <f>COUNTIF('All checkpoints'!A5:A127,"*.3.*")</f>
        <v>32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
  <dimension ref="A1:E108"/>
  <sheetViews>
    <sheetView workbookViewId="0" topLeftCell="A83">
      <selection activeCell="D102" sqref="D102:D108"/>
    </sheetView>
  </sheetViews>
  <sheetFormatPr defaultColWidth="8.8515625" defaultRowHeight="18" customHeight="1"/>
  <cols>
    <col min="1" max="1" width="22.28125" style="0" bestFit="1" customWidth="1"/>
    <col min="2" max="2" width="16.28125" style="57" customWidth="1"/>
    <col min="3" max="4" width="8.8515625" style="57" customWidth="1"/>
    <col min="5" max="5" width="41.421875" style="115" customWidth="1"/>
    <col min="6" max="6" width="8.8515625" style="57" customWidth="1"/>
  </cols>
  <sheetData>
    <row r="1" spans="1:5" ht="18" customHeight="1">
      <c r="A1" s="56" t="s">
        <v>103</v>
      </c>
      <c r="B1" s="56" t="s">
        <v>118</v>
      </c>
      <c r="C1" s="116" t="s">
        <v>156</v>
      </c>
      <c r="D1" s="117" t="s">
        <v>5</v>
      </c>
      <c r="E1" s="118" t="s">
        <v>157</v>
      </c>
    </row>
    <row r="2" spans="1:5" ht="18" customHeight="1">
      <c r="A2" s="56" t="s">
        <v>104</v>
      </c>
      <c r="B2" s="56" t="s">
        <v>119</v>
      </c>
      <c r="C2" s="116" t="s">
        <v>158</v>
      </c>
      <c r="D2" s="117" t="s">
        <v>10</v>
      </c>
      <c r="E2" s="118" t="s">
        <v>96</v>
      </c>
    </row>
    <row r="3" spans="1:5" ht="18" customHeight="1">
      <c r="A3" s="56" t="s">
        <v>105</v>
      </c>
      <c r="B3" s="56" t="s">
        <v>120</v>
      </c>
      <c r="C3" s="116" t="s">
        <v>159</v>
      </c>
      <c r="D3" s="117" t="s">
        <v>10</v>
      </c>
      <c r="E3" s="118" t="s">
        <v>101</v>
      </c>
    </row>
    <row r="4" spans="1:5" ht="18" customHeight="1">
      <c r="A4" s="56" t="s">
        <v>117</v>
      </c>
      <c r="B4" s="56" t="s">
        <v>121</v>
      </c>
      <c r="C4" s="116" t="s">
        <v>160</v>
      </c>
      <c r="D4" s="119" t="s">
        <v>5</v>
      </c>
      <c r="E4" s="120" t="s">
        <v>95</v>
      </c>
    </row>
    <row r="5" spans="1:5" ht="18" customHeight="1">
      <c r="A5" s="56" t="s">
        <v>106</v>
      </c>
      <c r="B5" s="56" t="s">
        <v>122</v>
      </c>
      <c r="C5" s="116" t="s">
        <v>161</v>
      </c>
      <c r="D5" s="119" t="s">
        <v>6</v>
      </c>
      <c r="E5" s="120" t="s">
        <v>31</v>
      </c>
    </row>
    <row r="6" spans="1:5" ht="18" customHeight="1">
      <c r="A6" s="56" t="s">
        <v>107</v>
      </c>
      <c r="B6" s="56" t="s">
        <v>123</v>
      </c>
      <c r="C6" s="116" t="s">
        <v>162</v>
      </c>
      <c r="D6" s="119" t="s">
        <v>5</v>
      </c>
      <c r="E6" s="120" t="s">
        <v>30</v>
      </c>
    </row>
    <row r="7" spans="1:5" ht="18" customHeight="1">
      <c r="A7" s="56" t="s">
        <v>108</v>
      </c>
      <c r="B7" s="56" t="s">
        <v>124</v>
      </c>
      <c r="C7" s="116" t="s">
        <v>163</v>
      </c>
      <c r="D7" s="119" t="s">
        <v>10</v>
      </c>
      <c r="E7" s="120" t="s">
        <v>164</v>
      </c>
    </row>
    <row r="8" spans="1:5" ht="18" customHeight="1">
      <c r="A8" s="56" t="s">
        <v>109</v>
      </c>
      <c r="B8" s="56" t="s">
        <v>125</v>
      </c>
      <c r="C8" s="116" t="s">
        <v>165</v>
      </c>
      <c r="D8" s="117" t="s">
        <v>7</v>
      </c>
      <c r="E8" s="118" t="s">
        <v>166</v>
      </c>
    </row>
    <row r="9" spans="1:5" ht="18" customHeight="1">
      <c r="A9" s="56" t="s">
        <v>110</v>
      </c>
      <c r="B9" s="56" t="s">
        <v>126</v>
      </c>
      <c r="C9" s="121" t="s">
        <v>167</v>
      </c>
      <c r="D9" s="117" t="s">
        <v>7</v>
      </c>
      <c r="E9" s="122" t="s">
        <v>33</v>
      </c>
    </row>
    <row r="10" spans="1:5" ht="18" customHeight="1">
      <c r="A10" s="56" t="s">
        <v>111</v>
      </c>
      <c r="B10" s="56" t="s">
        <v>127</v>
      </c>
      <c r="C10" s="116" t="s">
        <v>168</v>
      </c>
      <c r="D10" s="117" t="s">
        <v>8</v>
      </c>
      <c r="E10" s="118" t="s">
        <v>34</v>
      </c>
    </row>
    <row r="11" spans="1:5" ht="18" customHeight="1">
      <c r="A11" s="56" t="s">
        <v>112</v>
      </c>
      <c r="B11" s="56" t="s">
        <v>128</v>
      </c>
      <c r="C11" s="116" t="s">
        <v>169</v>
      </c>
      <c r="D11" s="117" t="s">
        <v>170</v>
      </c>
      <c r="E11" s="118" t="s">
        <v>87</v>
      </c>
    </row>
    <row r="12" spans="1:5" ht="18" customHeight="1">
      <c r="A12" s="56" t="s">
        <v>113</v>
      </c>
      <c r="B12" s="56" t="s">
        <v>129</v>
      </c>
      <c r="C12" s="116" t="s">
        <v>171</v>
      </c>
      <c r="D12" s="119" t="s">
        <v>7</v>
      </c>
      <c r="E12" s="120" t="s">
        <v>36</v>
      </c>
    </row>
    <row r="13" spans="1:5" ht="18" customHeight="1">
      <c r="A13" s="56" t="s">
        <v>114</v>
      </c>
      <c r="B13" s="56" t="s">
        <v>130</v>
      </c>
      <c r="C13" s="116" t="s">
        <v>172</v>
      </c>
      <c r="D13" s="119" t="s">
        <v>7</v>
      </c>
      <c r="E13" s="120" t="s">
        <v>37</v>
      </c>
    </row>
    <row r="14" spans="1:5" ht="18" customHeight="1">
      <c r="A14" s="56" t="s">
        <v>115</v>
      </c>
      <c r="B14" s="56" t="s">
        <v>131</v>
      </c>
      <c r="C14" s="116" t="s">
        <v>173</v>
      </c>
      <c r="D14" s="119" t="s">
        <v>8</v>
      </c>
      <c r="E14" s="120" t="s">
        <v>38</v>
      </c>
    </row>
    <row r="15" spans="1:5" ht="18" customHeight="1">
      <c r="A15" s="56" t="s">
        <v>4</v>
      </c>
      <c r="B15" s="56" t="s">
        <v>132</v>
      </c>
      <c r="C15" s="116" t="s">
        <v>174</v>
      </c>
      <c r="D15" s="117" t="s">
        <v>7</v>
      </c>
      <c r="E15" s="118" t="s">
        <v>175</v>
      </c>
    </row>
    <row r="16" spans="1:5" ht="18" customHeight="1">
      <c r="A16" s="56" t="s">
        <v>116</v>
      </c>
      <c r="B16" s="56" t="s">
        <v>133</v>
      </c>
      <c r="C16" s="116" t="s">
        <v>176</v>
      </c>
      <c r="D16" s="117" t="s">
        <v>8</v>
      </c>
      <c r="E16" s="118" t="s">
        <v>177</v>
      </c>
    </row>
    <row r="17" spans="1:5" ht="18" customHeight="1">
      <c r="A17" s="55"/>
      <c r="B17" s="55"/>
      <c r="C17" s="116" t="s">
        <v>178</v>
      </c>
      <c r="D17" s="117" t="s">
        <v>5</v>
      </c>
      <c r="E17" s="118" t="s">
        <v>179</v>
      </c>
    </row>
    <row r="18" spans="3:5" ht="18" customHeight="1">
      <c r="C18" s="116" t="s">
        <v>180</v>
      </c>
      <c r="D18" s="117" t="s">
        <v>10</v>
      </c>
      <c r="E18" s="118" t="s">
        <v>88</v>
      </c>
    </row>
    <row r="19" spans="3:5" ht="18" customHeight="1">
      <c r="C19" s="116" t="s">
        <v>181</v>
      </c>
      <c r="D19" s="119" t="s">
        <v>7</v>
      </c>
      <c r="E19" s="120" t="s">
        <v>90</v>
      </c>
    </row>
    <row r="20" spans="3:5" ht="18" customHeight="1">
      <c r="C20" s="116" t="s">
        <v>182</v>
      </c>
      <c r="D20" s="119" t="s">
        <v>5</v>
      </c>
      <c r="E20" s="120" t="s">
        <v>183</v>
      </c>
    </row>
    <row r="21" spans="3:5" ht="18" customHeight="1">
      <c r="C21" s="116" t="s">
        <v>184</v>
      </c>
      <c r="D21" s="119" t="s">
        <v>5</v>
      </c>
      <c r="E21" s="120" t="s">
        <v>39</v>
      </c>
    </row>
    <row r="22" spans="3:5" ht="18" customHeight="1">
      <c r="C22" s="116" t="s">
        <v>185</v>
      </c>
      <c r="D22" s="119" t="s">
        <v>7</v>
      </c>
      <c r="E22" s="120" t="s">
        <v>97</v>
      </c>
    </row>
    <row r="23" spans="3:5" ht="18" customHeight="1">
      <c r="C23" s="116" t="s">
        <v>186</v>
      </c>
      <c r="D23" s="119" t="s">
        <v>5</v>
      </c>
      <c r="E23" s="120" t="s">
        <v>187</v>
      </c>
    </row>
    <row r="24" spans="3:5" ht="18" customHeight="1">
      <c r="C24" s="123" t="s">
        <v>188</v>
      </c>
      <c r="D24" s="117" t="s">
        <v>10</v>
      </c>
      <c r="E24" s="124" t="s">
        <v>189</v>
      </c>
    </row>
    <row r="25" spans="3:5" ht="18" customHeight="1">
      <c r="C25" s="123" t="s">
        <v>190</v>
      </c>
      <c r="D25" s="117" t="s">
        <v>6</v>
      </c>
      <c r="E25" s="124" t="s">
        <v>191</v>
      </c>
    </row>
    <row r="26" spans="3:5" ht="18" customHeight="1">
      <c r="C26" s="123" t="s">
        <v>192</v>
      </c>
      <c r="D26" s="117" t="s">
        <v>9</v>
      </c>
      <c r="E26" s="124" t="s">
        <v>193</v>
      </c>
    </row>
    <row r="27" spans="3:5" ht="18" customHeight="1">
      <c r="C27" s="123" t="s">
        <v>194</v>
      </c>
      <c r="D27" s="117" t="s">
        <v>195</v>
      </c>
      <c r="E27" s="124" t="s">
        <v>41</v>
      </c>
    </row>
    <row r="28" spans="3:5" ht="18" customHeight="1">
      <c r="C28" s="116" t="s">
        <v>196</v>
      </c>
      <c r="D28" s="119" t="s">
        <v>10</v>
      </c>
      <c r="E28" s="120" t="s">
        <v>40</v>
      </c>
    </row>
    <row r="29" spans="3:5" ht="18" customHeight="1">
      <c r="C29" s="116" t="s">
        <v>197</v>
      </c>
      <c r="D29" s="119" t="s">
        <v>9</v>
      </c>
      <c r="E29" s="120" t="s">
        <v>93</v>
      </c>
    </row>
    <row r="30" spans="3:5" ht="18" customHeight="1">
      <c r="C30" s="116" t="s">
        <v>198</v>
      </c>
      <c r="D30" s="119" t="s">
        <v>10</v>
      </c>
      <c r="E30" s="120" t="s">
        <v>42</v>
      </c>
    </row>
    <row r="31" spans="3:5" ht="18" customHeight="1">
      <c r="C31" s="116" t="s">
        <v>199</v>
      </c>
      <c r="D31" s="119" t="s">
        <v>195</v>
      </c>
      <c r="E31" s="120" t="s">
        <v>43</v>
      </c>
    </row>
    <row r="32" spans="3:5" ht="18" customHeight="1">
      <c r="C32" s="125" t="s">
        <v>200</v>
      </c>
      <c r="D32" s="117" t="s">
        <v>7</v>
      </c>
      <c r="E32" s="126" t="s">
        <v>201</v>
      </c>
    </row>
    <row r="33" spans="3:5" ht="18" customHeight="1">
      <c r="C33" s="125" t="s">
        <v>202</v>
      </c>
      <c r="D33" s="117" t="s">
        <v>5</v>
      </c>
      <c r="E33" s="126" t="s">
        <v>203</v>
      </c>
    </row>
    <row r="34" spans="3:5" ht="18" customHeight="1">
      <c r="C34" s="116" t="s">
        <v>204</v>
      </c>
      <c r="D34" s="119" t="s">
        <v>8</v>
      </c>
      <c r="E34" s="120" t="s">
        <v>44</v>
      </c>
    </row>
    <row r="35" spans="3:5" ht="18" customHeight="1">
      <c r="C35" s="116" t="s">
        <v>205</v>
      </c>
      <c r="D35" s="119" t="s">
        <v>10</v>
      </c>
      <c r="E35" s="120" t="s">
        <v>206</v>
      </c>
    </row>
    <row r="36" spans="3:5" ht="18" customHeight="1">
      <c r="C36" s="116" t="s">
        <v>207</v>
      </c>
      <c r="D36" s="119" t="s">
        <v>5</v>
      </c>
      <c r="E36" s="120" t="s">
        <v>208</v>
      </c>
    </row>
    <row r="37" spans="3:5" ht="18" customHeight="1">
      <c r="C37" s="116" t="s">
        <v>209</v>
      </c>
      <c r="D37" s="117" t="s">
        <v>10</v>
      </c>
      <c r="E37" s="118" t="s">
        <v>45</v>
      </c>
    </row>
    <row r="38" spans="3:5" ht="18" customHeight="1">
      <c r="C38" s="116" t="s">
        <v>210</v>
      </c>
      <c r="D38" s="117" t="s">
        <v>9</v>
      </c>
      <c r="E38" s="118" t="s">
        <v>46</v>
      </c>
    </row>
    <row r="39" spans="3:5" ht="18" customHeight="1">
      <c r="C39" s="116" t="s">
        <v>211</v>
      </c>
      <c r="D39" s="117" t="s">
        <v>9</v>
      </c>
      <c r="E39" s="118" t="s">
        <v>47</v>
      </c>
    </row>
    <row r="40" spans="3:5" ht="18" customHeight="1">
      <c r="C40" s="116" t="s">
        <v>212</v>
      </c>
      <c r="D40" s="119" t="s">
        <v>10</v>
      </c>
      <c r="E40" s="120" t="s">
        <v>48</v>
      </c>
    </row>
    <row r="41" spans="3:5" ht="18" customHeight="1">
      <c r="C41" s="116" t="s">
        <v>213</v>
      </c>
      <c r="D41" s="119" t="s">
        <v>10</v>
      </c>
      <c r="E41" s="120" t="s">
        <v>49</v>
      </c>
    </row>
    <row r="42" spans="3:5" ht="18" customHeight="1">
      <c r="C42" s="116" t="s">
        <v>214</v>
      </c>
      <c r="D42" s="119" t="s">
        <v>9</v>
      </c>
      <c r="E42" s="120" t="s">
        <v>3</v>
      </c>
    </row>
    <row r="43" spans="3:5" ht="18" customHeight="1">
      <c r="C43" s="116" t="s">
        <v>215</v>
      </c>
      <c r="D43" s="119" t="s">
        <v>6</v>
      </c>
      <c r="E43" s="120" t="s">
        <v>50</v>
      </c>
    </row>
    <row r="44" spans="3:5" ht="18" customHeight="1">
      <c r="C44" s="116" t="s">
        <v>216</v>
      </c>
      <c r="D44" s="117" t="s">
        <v>6</v>
      </c>
      <c r="E44" s="118" t="s">
        <v>51</v>
      </c>
    </row>
    <row r="45" spans="3:5" ht="18" customHeight="1">
      <c r="C45" s="116" t="s">
        <v>217</v>
      </c>
      <c r="D45" s="117" t="s">
        <v>6</v>
      </c>
      <c r="E45" s="118" t="s">
        <v>32</v>
      </c>
    </row>
    <row r="46" spans="3:5" ht="18" customHeight="1">
      <c r="C46" s="116" t="s">
        <v>218</v>
      </c>
      <c r="D46" s="117" t="s">
        <v>9</v>
      </c>
      <c r="E46" s="118" t="s">
        <v>53</v>
      </c>
    </row>
    <row r="47" spans="3:5" ht="18" customHeight="1">
      <c r="C47" s="116" t="s">
        <v>219</v>
      </c>
      <c r="D47" s="119" t="s">
        <v>6</v>
      </c>
      <c r="E47" s="120" t="s">
        <v>52</v>
      </c>
    </row>
    <row r="48" spans="3:5" ht="18" customHeight="1">
      <c r="C48" s="116" t="s">
        <v>220</v>
      </c>
      <c r="D48" s="119" t="s">
        <v>9</v>
      </c>
      <c r="E48" s="120" t="s">
        <v>54</v>
      </c>
    </row>
    <row r="49" spans="3:5" ht="18" customHeight="1">
      <c r="C49" s="116" t="s">
        <v>221</v>
      </c>
      <c r="D49" s="119" t="s">
        <v>9</v>
      </c>
      <c r="E49" s="120" t="s">
        <v>55</v>
      </c>
    </row>
    <row r="50" spans="3:5" ht="18" customHeight="1">
      <c r="C50" s="116" t="s">
        <v>222</v>
      </c>
      <c r="D50" s="119" t="s">
        <v>6</v>
      </c>
      <c r="E50" s="120" t="s">
        <v>56</v>
      </c>
    </row>
    <row r="51" spans="3:5" ht="18" customHeight="1">
      <c r="C51" s="116" t="s">
        <v>223</v>
      </c>
      <c r="D51" s="119" t="s">
        <v>9</v>
      </c>
      <c r="E51" s="120" t="s">
        <v>57</v>
      </c>
    </row>
    <row r="52" spans="3:5" ht="18" customHeight="1">
      <c r="C52" s="116" t="s">
        <v>224</v>
      </c>
      <c r="D52" s="117" t="s">
        <v>195</v>
      </c>
      <c r="E52" s="118" t="s">
        <v>58</v>
      </c>
    </row>
    <row r="53" spans="3:5" ht="18" customHeight="1">
      <c r="C53" s="116" t="s">
        <v>225</v>
      </c>
      <c r="D53" s="117" t="s">
        <v>9</v>
      </c>
      <c r="E53" s="118" t="s">
        <v>59</v>
      </c>
    </row>
    <row r="54" spans="3:5" ht="18" customHeight="1">
      <c r="C54" s="116" t="s">
        <v>226</v>
      </c>
      <c r="D54" s="119" t="s">
        <v>195</v>
      </c>
      <c r="E54" s="120" t="s">
        <v>227</v>
      </c>
    </row>
    <row r="55" spans="3:5" ht="18" customHeight="1">
      <c r="C55" s="116" t="s">
        <v>228</v>
      </c>
      <c r="D55" s="119" t="s">
        <v>9</v>
      </c>
      <c r="E55" s="120" t="s">
        <v>61</v>
      </c>
    </row>
    <row r="56" spans="3:5" ht="18" customHeight="1">
      <c r="C56" s="116" t="s">
        <v>229</v>
      </c>
      <c r="D56" s="119" t="s">
        <v>9</v>
      </c>
      <c r="E56" s="120" t="s">
        <v>60</v>
      </c>
    </row>
    <row r="57" spans="3:5" ht="18" customHeight="1">
      <c r="C57" s="116" t="s">
        <v>230</v>
      </c>
      <c r="D57" s="117" t="s">
        <v>5</v>
      </c>
      <c r="E57" s="118" t="s">
        <v>231</v>
      </c>
    </row>
    <row r="58" spans="3:5" ht="18" customHeight="1">
      <c r="C58" s="116" t="s">
        <v>232</v>
      </c>
      <c r="D58" s="119" t="s">
        <v>5</v>
      </c>
      <c r="E58" s="120" t="s">
        <v>63</v>
      </c>
    </row>
    <row r="59" spans="3:5" ht="18" customHeight="1">
      <c r="C59" s="116" t="s">
        <v>233</v>
      </c>
      <c r="D59" s="119" t="s">
        <v>5</v>
      </c>
      <c r="E59" s="120" t="s">
        <v>62</v>
      </c>
    </row>
    <row r="60" spans="3:5" ht="18" customHeight="1">
      <c r="C60" s="116" t="s">
        <v>234</v>
      </c>
      <c r="D60" s="119" t="s">
        <v>6</v>
      </c>
      <c r="E60" s="120" t="s">
        <v>64</v>
      </c>
    </row>
    <row r="61" spans="3:5" ht="18" customHeight="1">
      <c r="C61" s="116" t="s">
        <v>235</v>
      </c>
      <c r="D61" s="117" t="s">
        <v>5</v>
      </c>
      <c r="E61" s="118" t="s">
        <v>65</v>
      </c>
    </row>
    <row r="62" spans="3:5" ht="18" customHeight="1">
      <c r="C62" s="116" t="s">
        <v>236</v>
      </c>
      <c r="D62" s="117" t="s">
        <v>10</v>
      </c>
      <c r="E62" s="118" t="s">
        <v>237</v>
      </c>
    </row>
    <row r="63" spans="3:5" ht="18" customHeight="1">
      <c r="C63" s="116" t="s">
        <v>238</v>
      </c>
      <c r="D63" s="117" t="s">
        <v>6</v>
      </c>
      <c r="E63" s="118" t="s">
        <v>35</v>
      </c>
    </row>
    <row r="64" spans="3:5" ht="18" customHeight="1">
      <c r="C64" s="116" t="s">
        <v>239</v>
      </c>
      <c r="D64" s="119" t="s">
        <v>5</v>
      </c>
      <c r="E64" s="120" t="s">
        <v>153</v>
      </c>
    </row>
    <row r="65" spans="3:5" ht="18" customHeight="1">
      <c r="C65" s="116" t="s">
        <v>240</v>
      </c>
      <c r="D65" s="119" t="s">
        <v>6</v>
      </c>
      <c r="E65" s="120" t="s">
        <v>154</v>
      </c>
    </row>
    <row r="66" spans="3:5" ht="18" customHeight="1">
      <c r="C66" s="116" t="s">
        <v>241</v>
      </c>
      <c r="D66" s="119" t="s">
        <v>9</v>
      </c>
      <c r="E66" s="120" t="s">
        <v>92</v>
      </c>
    </row>
    <row r="67" spans="3:5" ht="18" customHeight="1">
      <c r="C67" s="116" t="s">
        <v>242</v>
      </c>
      <c r="D67" s="119" t="s">
        <v>195</v>
      </c>
      <c r="E67" s="120" t="s">
        <v>66</v>
      </c>
    </row>
    <row r="68" spans="3:5" ht="18" customHeight="1">
      <c r="C68" s="116" t="s">
        <v>243</v>
      </c>
      <c r="D68" s="119" t="s">
        <v>10</v>
      </c>
      <c r="E68" s="120" t="s">
        <v>155</v>
      </c>
    </row>
    <row r="69" spans="3:5" ht="18" customHeight="1">
      <c r="C69" s="116" t="s">
        <v>297</v>
      </c>
      <c r="D69" s="119" t="s">
        <v>6</v>
      </c>
      <c r="E69" s="120" t="s">
        <v>244</v>
      </c>
    </row>
    <row r="70" spans="3:5" ht="18" customHeight="1">
      <c r="C70" s="116" t="s">
        <v>245</v>
      </c>
      <c r="D70" s="117" t="s">
        <v>9</v>
      </c>
      <c r="E70" s="118" t="s">
        <v>246</v>
      </c>
    </row>
    <row r="71" spans="3:5" ht="18" customHeight="1">
      <c r="C71" s="116" t="s">
        <v>247</v>
      </c>
      <c r="D71" s="117" t="s">
        <v>195</v>
      </c>
      <c r="E71" s="118" t="s">
        <v>67</v>
      </c>
    </row>
    <row r="72" spans="3:5" ht="18" customHeight="1">
      <c r="C72" s="116" t="s">
        <v>248</v>
      </c>
      <c r="D72" s="119" t="s">
        <v>195</v>
      </c>
      <c r="E72" s="120" t="s">
        <v>68</v>
      </c>
    </row>
    <row r="73" spans="3:5" ht="18" customHeight="1">
      <c r="C73" s="116" t="s">
        <v>249</v>
      </c>
      <c r="D73" s="119" t="s">
        <v>9</v>
      </c>
      <c r="E73" s="120" t="s">
        <v>91</v>
      </c>
    </row>
    <row r="74" spans="3:5" ht="18" customHeight="1">
      <c r="C74" s="116" t="s">
        <v>250</v>
      </c>
      <c r="D74" s="119" t="s">
        <v>9</v>
      </c>
      <c r="E74" s="120" t="s">
        <v>69</v>
      </c>
    </row>
    <row r="75" spans="3:5" ht="18" customHeight="1">
      <c r="C75" s="116" t="s">
        <v>251</v>
      </c>
      <c r="D75" s="119" t="s">
        <v>195</v>
      </c>
      <c r="E75" s="120" t="s">
        <v>70</v>
      </c>
    </row>
    <row r="76" spans="3:5" ht="18" customHeight="1">
      <c r="C76" s="116" t="s">
        <v>252</v>
      </c>
      <c r="D76" s="117" t="s">
        <v>10</v>
      </c>
      <c r="E76" s="118" t="s">
        <v>71</v>
      </c>
    </row>
    <row r="77" spans="3:5" ht="18" customHeight="1">
      <c r="C77" s="116" t="s">
        <v>253</v>
      </c>
      <c r="D77" s="119" t="s">
        <v>10</v>
      </c>
      <c r="E77" s="120" t="s">
        <v>72</v>
      </c>
    </row>
    <row r="78" spans="3:5" ht="18" customHeight="1">
      <c r="C78" s="116" t="s">
        <v>254</v>
      </c>
      <c r="D78" s="119" t="s">
        <v>10</v>
      </c>
      <c r="E78" s="120" t="s">
        <v>73</v>
      </c>
    </row>
    <row r="79" spans="3:5" ht="18" customHeight="1">
      <c r="C79" s="116" t="s">
        <v>255</v>
      </c>
      <c r="D79" s="119" t="s">
        <v>6</v>
      </c>
      <c r="E79" s="120" t="s">
        <v>74</v>
      </c>
    </row>
    <row r="80" spans="3:5" ht="18" customHeight="1">
      <c r="C80" s="116" t="s">
        <v>256</v>
      </c>
      <c r="D80" s="119" t="s">
        <v>9</v>
      </c>
      <c r="E80" s="120" t="s">
        <v>75</v>
      </c>
    </row>
    <row r="81" spans="3:5" ht="18" customHeight="1">
      <c r="C81" s="116" t="s">
        <v>257</v>
      </c>
      <c r="D81" s="119" t="s">
        <v>195</v>
      </c>
      <c r="E81" s="120" t="s">
        <v>94</v>
      </c>
    </row>
    <row r="82" spans="3:5" ht="18" customHeight="1">
      <c r="C82" s="116" t="s">
        <v>258</v>
      </c>
      <c r="D82" s="117" t="s">
        <v>7</v>
      </c>
      <c r="E82" s="118" t="s">
        <v>259</v>
      </c>
    </row>
    <row r="83" spans="3:5" ht="18" customHeight="1">
      <c r="C83" s="116" t="s">
        <v>260</v>
      </c>
      <c r="D83" s="117" t="s">
        <v>8</v>
      </c>
      <c r="E83" s="118" t="s">
        <v>261</v>
      </c>
    </row>
    <row r="84" spans="3:5" ht="18" customHeight="1">
      <c r="C84" s="116" t="s">
        <v>262</v>
      </c>
      <c r="D84" s="117" t="s">
        <v>8</v>
      </c>
      <c r="E84" s="118" t="s">
        <v>76</v>
      </c>
    </row>
    <row r="85" spans="3:5" ht="18" customHeight="1">
      <c r="C85" s="116" t="s">
        <v>263</v>
      </c>
      <c r="D85" s="117" t="s">
        <v>10</v>
      </c>
      <c r="E85" s="118" t="s">
        <v>264</v>
      </c>
    </row>
    <row r="86" spans="3:5" ht="18" customHeight="1">
      <c r="C86" s="116" t="s">
        <v>265</v>
      </c>
      <c r="D86" s="119" t="s">
        <v>7</v>
      </c>
      <c r="E86" s="120" t="s">
        <v>99</v>
      </c>
    </row>
    <row r="87" spans="3:5" ht="18" customHeight="1">
      <c r="C87" s="116" t="s">
        <v>266</v>
      </c>
      <c r="D87" s="119" t="s">
        <v>8</v>
      </c>
      <c r="E87" s="120" t="s">
        <v>98</v>
      </c>
    </row>
    <row r="88" spans="3:5" ht="18" customHeight="1">
      <c r="C88" s="116" t="s">
        <v>267</v>
      </c>
      <c r="D88" s="119" t="s">
        <v>5</v>
      </c>
      <c r="E88" s="120" t="s">
        <v>77</v>
      </c>
    </row>
    <row r="89" spans="3:5" ht="18" customHeight="1">
      <c r="C89" s="123" t="s">
        <v>296</v>
      </c>
      <c r="D89" s="119" t="s">
        <v>5</v>
      </c>
      <c r="E89" s="118" t="s">
        <v>89</v>
      </c>
    </row>
    <row r="90" spans="3:5" ht="18" customHeight="1">
      <c r="C90" s="116" t="s">
        <v>268</v>
      </c>
      <c r="D90" s="117" t="s">
        <v>10</v>
      </c>
      <c r="E90" s="118" t="s">
        <v>269</v>
      </c>
    </row>
    <row r="91" spans="3:5" ht="18" customHeight="1">
      <c r="C91" s="116" t="s">
        <v>270</v>
      </c>
      <c r="D91" s="117" t="s">
        <v>6</v>
      </c>
      <c r="E91" s="118" t="s">
        <v>271</v>
      </c>
    </row>
    <row r="92" spans="3:5" ht="18" customHeight="1">
      <c r="C92" s="116" t="s">
        <v>272</v>
      </c>
      <c r="D92" s="119" t="s">
        <v>5</v>
      </c>
      <c r="E92" s="120" t="s">
        <v>273</v>
      </c>
    </row>
    <row r="93" spans="3:5" ht="18" customHeight="1">
      <c r="C93" s="116" t="s">
        <v>274</v>
      </c>
      <c r="D93" s="119" t="s">
        <v>10</v>
      </c>
      <c r="E93" s="120" t="s">
        <v>275</v>
      </c>
    </row>
    <row r="94" spans="3:5" ht="18" customHeight="1">
      <c r="C94" s="116" t="s">
        <v>276</v>
      </c>
      <c r="D94" s="119" t="s">
        <v>9</v>
      </c>
      <c r="E94" s="120" t="s">
        <v>277</v>
      </c>
    </row>
    <row r="95" spans="3:5" ht="18" customHeight="1">
      <c r="C95" s="116" t="s">
        <v>278</v>
      </c>
      <c r="D95" s="119" t="s">
        <v>9</v>
      </c>
      <c r="E95" s="120" t="s">
        <v>100</v>
      </c>
    </row>
    <row r="96" spans="3:5" ht="18" customHeight="1">
      <c r="C96" s="116" t="s">
        <v>279</v>
      </c>
      <c r="D96" s="119" t="s">
        <v>7</v>
      </c>
      <c r="E96" s="118" t="s">
        <v>280</v>
      </c>
    </row>
    <row r="97" spans="3:5" ht="18" customHeight="1">
      <c r="C97" s="116" t="s">
        <v>281</v>
      </c>
      <c r="D97" s="117" t="s">
        <v>7</v>
      </c>
      <c r="E97" s="118" t="s">
        <v>79</v>
      </c>
    </row>
    <row r="98" spans="3:5" ht="18" customHeight="1">
      <c r="C98" s="116" t="s">
        <v>282</v>
      </c>
      <c r="D98" s="119" t="s">
        <v>7</v>
      </c>
      <c r="E98" s="120" t="s">
        <v>283</v>
      </c>
    </row>
    <row r="99" spans="3:5" ht="18" customHeight="1">
      <c r="C99" s="116" t="s">
        <v>284</v>
      </c>
      <c r="D99" s="119" t="s">
        <v>7</v>
      </c>
      <c r="E99" s="120" t="s">
        <v>78</v>
      </c>
    </row>
    <row r="100" spans="3:5" ht="18" customHeight="1">
      <c r="C100" s="116" t="s">
        <v>285</v>
      </c>
      <c r="D100" s="119" t="s">
        <v>8</v>
      </c>
      <c r="E100" s="120" t="s">
        <v>81</v>
      </c>
    </row>
    <row r="101" spans="3:5" ht="18" customHeight="1">
      <c r="C101" s="116" t="s">
        <v>286</v>
      </c>
      <c r="D101" s="119" t="s">
        <v>5</v>
      </c>
      <c r="E101" s="120" t="s">
        <v>80</v>
      </c>
    </row>
    <row r="102" spans="3:5" ht="18" customHeight="1">
      <c r="C102" s="116" t="s">
        <v>287</v>
      </c>
      <c r="D102" s="117" t="s">
        <v>7</v>
      </c>
      <c r="E102" s="118" t="s">
        <v>288</v>
      </c>
    </row>
    <row r="103" spans="3:5" ht="18" customHeight="1">
      <c r="C103" s="116" t="s">
        <v>289</v>
      </c>
      <c r="D103" s="117" t="s">
        <v>7</v>
      </c>
      <c r="E103" s="118" t="s">
        <v>290</v>
      </c>
    </row>
    <row r="104" spans="3:5" ht="18" customHeight="1">
      <c r="C104" s="116" t="s">
        <v>291</v>
      </c>
      <c r="D104" s="117" t="s">
        <v>5</v>
      </c>
      <c r="E104" s="118" t="s">
        <v>83</v>
      </c>
    </row>
    <row r="105" spans="3:5" ht="18" customHeight="1">
      <c r="C105" s="116" t="s">
        <v>292</v>
      </c>
      <c r="D105" s="119" t="s">
        <v>8</v>
      </c>
      <c r="E105" s="120" t="s">
        <v>82</v>
      </c>
    </row>
    <row r="106" spans="3:5" ht="18" customHeight="1">
      <c r="C106" s="116" t="s">
        <v>293</v>
      </c>
      <c r="D106" s="119" t="s">
        <v>8</v>
      </c>
      <c r="E106" s="120" t="s">
        <v>84</v>
      </c>
    </row>
    <row r="107" spans="3:5" ht="18" customHeight="1">
      <c r="C107" s="116" t="s">
        <v>294</v>
      </c>
      <c r="D107" s="119" t="s">
        <v>5</v>
      </c>
      <c r="E107" s="120" t="s">
        <v>85</v>
      </c>
    </row>
    <row r="108" spans="3:5" ht="18" customHeight="1">
      <c r="C108" s="116" t="s">
        <v>295</v>
      </c>
      <c r="D108" s="119" t="s">
        <v>10</v>
      </c>
      <c r="E108" s="120" t="s">
        <v>86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Sogeti Nederland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Visser</dc:creator>
  <cp:keywords/>
  <dc:description/>
  <cp:lastModifiedBy>Bruno LEPRETRE (blepretr)</cp:lastModifiedBy>
  <cp:lastPrinted>2016-11-14T21:11:38Z</cp:lastPrinted>
  <dcterms:created xsi:type="dcterms:W3CDTF">2014-09-18T13:21:44Z</dcterms:created>
  <dcterms:modified xsi:type="dcterms:W3CDTF">2021-01-18T15:09:42Z</dcterms:modified>
  <cp:category/>
  <cp:version/>
  <cp:contentType/>
  <cp:contentStatus/>
</cp:coreProperties>
</file>